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60" windowHeight="10890"/>
  </bookViews>
  <sheets>
    <sheet name="Graduatoria" sheetId="2" r:id="rId1"/>
  </sheets>
  <calcPr calcId="145621"/>
</workbook>
</file>

<file path=xl/calcChain.xml><?xml version="1.0" encoding="utf-8"?>
<calcChain xmlns="http://schemas.openxmlformats.org/spreadsheetml/2006/main">
  <c r="AU23" i="2" l="1"/>
  <c r="AU22" i="2"/>
  <c r="AU24" i="2" l="1"/>
  <c r="AU21" i="2" l="1"/>
  <c r="AJ18" i="2" l="1"/>
  <c r="AU18" i="2" s="1"/>
  <c r="AJ6" i="2"/>
  <c r="AU6" i="2" s="1"/>
  <c r="AJ7" i="2"/>
  <c r="AU7" i="2" s="1"/>
  <c r="AJ8" i="2"/>
  <c r="AU8" i="2" s="1"/>
  <c r="AJ9" i="2"/>
  <c r="AU9" i="2" s="1"/>
  <c r="AJ10" i="2"/>
  <c r="AU10" i="2" s="1"/>
  <c r="AJ11" i="2"/>
  <c r="AU11" i="2" s="1"/>
  <c r="AJ12" i="2"/>
  <c r="AU12" i="2" s="1"/>
  <c r="AJ13" i="2"/>
  <c r="AU13" i="2" s="1"/>
  <c r="AJ14" i="2"/>
  <c r="AU14" i="2" s="1"/>
  <c r="AJ15" i="2"/>
  <c r="AU15" i="2" s="1"/>
  <c r="AJ16" i="2"/>
  <c r="AU16" i="2" s="1"/>
  <c r="AJ17" i="2"/>
  <c r="AU17" i="2" s="1"/>
  <c r="AJ19" i="2"/>
  <c r="AU19" i="2" s="1"/>
  <c r="AJ20" i="2"/>
  <c r="AU20" i="2" s="1"/>
  <c r="AJ4" i="2"/>
  <c r="AU4" i="2" s="1"/>
  <c r="AJ5" i="2"/>
  <c r="AU5" i="2" s="1"/>
  <c r="AJ3" i="2"/>
  <c r="AU3" i="2" s="1"/>
</calcChain>
</file>

<file path=xl/sharedStrings.xml><?xml version="1.0" encoding="utf-8"?>
<sst xmlns="http://schemas.openxmlformats.org/spreadsheetml/2006/main" count="175" uniqueCount="126">
  <si>
    <r>
      <rPr>
        <b/>
        <sz val="4.5"/>
        <rFont val="Arial"/>
        <family val="2"/>
      </rPr>
      <t>Cognome</t>
    </r>
  </si>
  <si>
    <r>
      <rPr>
        <b/>
        <sz val="4.5"/>
        <rFont val="Arial"/>
        <family val="2"/>
      </rPr>
      <t>Nome</t>
    </r>
  </si>
  <si>
    <r>
      <rPr>
        <b/>
        <sz val="4.5"/>
        <rFont val="Arial"/>
        <family val="2"/>
      </rPr>
      <t>Luogo di nascita</t>
    </r>
  </si>
  <si>
    <r>
      <rPr>
        <b/>
        <sz val="4.5"/>
        <rFont val="Arial"/>
        <family val="2"/>
      </rPr>
      <t>Data di nascita</t>
    </r>
  </si>
  <si>
    <r>
      <rPr>
        <b/>
        <sz val="4.5"/>
        <rFont val="Arial"/>
        <family val="2"/>
      </rPr>
      <t>Laurea</t>
    </r>
  </si>
  <si>
    <r>
      <rPr>
        <b/>
        <sz val="4.5"/>
        <rFont val="Arial"/>
        <family val="2"/>
      </rPr>
      <t>Data immissione in ruolo</t>
    </r>
  </si>
  <si>
    <r>
      <rPr>
        <b/>
        <sz val="4.5"/>
        <rFont val="Arial"/>
        <family val="2"/>
      </rPr>
      <t>Classe di conocorso/ cattedra</t>
    </r>
  </si>
  <si>
    <r>
      <rPr>
        <b/>
        <sz val="4.5"/>
        <rFont val="Arial"/>
        <family val="2"/>
      </rPr>
      <t>Sede di titolarità</t>
    </r>
  </si>
  <si>
    <r>
      <rPr>
        <b/>
        <sz val="4.5"/>
        <rFont val="Arial"/>
        <family val="2"/>
      </rPr>
      <t>Anni serv  ruolo</t>
    </r>
  </si>
  <si>
    <r>
      <rPr>
        <b/>
        <sz val="4.5"/>
        <rFont val="Arial"/>
        <family val="2"/>
      </rPr>
      <t>Punti</t>
    </r>
  </si>
  <si>
    <r>
      <rPr>
        <b/>
        <sz val="4.5"/>
        <rFont val="Arial"/>
        <family val="2"/>
      </rPr>
      <t>Serv  OPS Provv/C.S.A</t>
    </r>
  </si>
  <si>
    <r>
      <rPr>
        <b/>
        <sz val="4.5"/>
        <rFont val="Arial"/>
        <family val="2"/>
      </rPr>
      <t>Serv OPT ai sensi della legge 448/98 art.26</t>
    </r>
  </si>
  <si>
    <r>
      <rPr>
        <b/>
        <sz val="4.5"/>
        <rFont val="Arial"/>
        <family val="2"/>
      </rPr>
      <t>Utilizzazione c/o Amm. ai sensi della legge 448/98 art.26</t>
    </r>
  </si>
  <si>
    <r>
      <rPr>
        <b/>
        <sz val="4.5"/>
        <rFont val="Arial"/>
        <family val="2"/>
      </rPr>
      <t>Serv Ops eson Tot. Dal C.I.</t>
    </r>
  </si>
  <si>
    <r>
      <rPr>
        <b/>
        <sz val="4.5"/>
        <rFont val="Arial"/>
        <family val="2"/>
      </rPr>
      <t>Serv Ops par.o sup.alla metà dal C.I.</t>
    </r>
  </si>
  <si>
    <r>
      <rPr>
        <b/>
        <sz val="4.5"/>
        <rFont val="Arial"/>
        <family val="2"/>
      </rPr>
      <t>Serv Ops inf.alla metà dal C.I.</t>
    </r>
  </si>
  <si>
    <r>
      <rPr>
        <b/>
        <sz val="4.5"/>
        <rFont val="Arial"/>
        <family val="2"/>
      </rPr>
      <t>Laurea vecchio ordinamento e/o specialistica</t>
    </r>
  </si>
  <si>
    <r>
      <rPr>
        <b/>
        <sz val="4.5"/>
        <rFont val="Arial"/>
        <family val="2"/>
      </rPr>
      <t>laurea breve nuovo ordinamento</t>
    </r>
  </si>
  <si>
    <r>
      <rPr>
        <b/>
        <sz val="4.5"/>
        <rFont val="Arial"/>
        <family val="2"/>
      </rPr>
      <t xml:space="preserve">Docenza ai corsi
</t>
    </r>
    <r>
      <rPr>
        <b/>
        <sz val="4.5"/>
        <rFont val="Arial"/>
        <family val="2"/>
      </rPr>
      <t>&gt;10 &gt;21 &gt;41 &gt;81</t>
    </r>
  </si>
  <si>
    <r>
      <rPr>
        <b/>
        <sz val="4.5"/>
        <rFont val="Arial"/>
        <family val="2"/>
      </rPr>
      <t>Part. Alla Formaz. OP</t>
    </r>
  </si>
  <si>
    <r>
      <rPr>
        <b/>
        <sz val="4.5"/>
        <rFont val="Arial"/>
        <family val="2"/>
      </rPr>
      <t xml:space="preserve">Corsi formaz/agg     &gt;20
</t>
    </r>
    <r>
      <rPr>
        <b/>
        <sz val="4.5"/>
        <rFont val="Arial"/>
        <family val="2"/>
      </rPr>
      <t>&lt;21  &lt;41 &lt;100</t>
    </r>
  </si>
  <si>
    <r>
      <rPr>
        <b/>
        <sz val="4.5"/>
        <rFont val="Arial"/>
        <family val="2"/>
      </rPr>
      <t>Pubblicazioni edit.</t>
    </r>
  </si>
  <si>
    <r>
      <rPr>
        <b/>
        <sz val="4.5"/>
        <rFont val="Arial"/>
        <family val="2"/>
      </rPr>
      <t>Art. a stampa pubblic. Su riviste…</t>
    </r>
  </si>
  <si>
    <r>
      <rPr>
        <b/>
        <sz val="4.5"/>
        <rFont val="Arial"/>
        <family val="2"/>
      </rPr>
      <t>Lavori di ricerca/atti di convengo</t>
    </r>
  </si>
  <si>
    <r>
      <rPr>
        <b/>
        <sz val="4.5"/>
        <rFont val="Arial"/>
        <family val="2"/>
      </rPr>
      <t>Spec. Universitaria post-laurea triennale</t>
    </r>
  </si>
  <si>
    <r>
      <rPr>
        <b/>
        <sz val="4.5"/>
        <rFont val="Arial"/>
        <family val="2"/>
      </rPr>
      <t>Dottorato  di ricerca</t>
    </r>
  </si>
  <si>
    <r>
      <rPr>
        <b/>
        <sz val="4.5"/>
        <rFont val="Arial"/>
        <family val="2"/>
      </rPr>
      <t>Altra laurea</t>
    </r>
  </si>
  <si>
    <r>
      <rPr>
        <b/>
        <sz val="4.5"/>
        <rFont val="Arial"/>
        <family val="2"/>
      </rPr>
      <t>Altri titoli culturali post sec. (vig.scolas., ass.soc.,ed.fisica)</t>
    </r>
  </si>
  <si>
    <r>
      <rPr>
        <b/>
        <sz val="4.5"/>
        <rFont val="Arial"/>
        <family val="2"/>
      </rPr>
      <t>Altri titoli culturali (Cons.musica, Acc. Belle arti)</t>
    </r>
  </si>
  <si>
    <r>
      <rPr>
        <b/>
        <sz val="4.5"/>
        <rFont val="Arial"/>
        <family val="2"/>
      </rPr>
      <t>Corso biennale spec. (Ex DPR 970/75)</t>
    </r>
  </si>
  <si>
    <r>
      <rPr>
        <b/>
        <sz val="4.5"/>
        <rFont val="Arial"/>
        <family val="2"/>
      </rPr>
      <t>Altre abilitazioni</t>
    </r>
  </si>
  <si>
    <r>
      <rPr>
        <sz val="4.5"/>
        <rFont val="Arial"/>
        <family val="2"/>
      </rPr>
      <t>PEDAGOGIA</t>
    </r>
  </si>
  <si>
    <r>
      <rPr>
        <sz val="4.5"/>
        <rFont val="Arial"/>
        <family val="2"/>
      </rPr>
      <t>A037</t>
    </r>
  </si>
  <si>
    <r>
      <rPr>
        <sz val="4.5"/>
        <rFont val="Arial"/>
        <family val="2"/>
      </rPr>
      <t>SALVIOLI</t>
    </r>
  </si>
  <si>
    <r>
      <rPr>
        <sz val="4.5"/>
        <rFont val="Arial"/>
        <family val="2"/>
      </rPr>
      <t>ENRICA</t>
    </r>
  </si>
  <si>
    <r>
      <rPr>
        <sz val="4.5"/>
        <rFont val="Arial"/>
        <family val="2"/>
      </rPr>
      <t>TARANTO</t>
    </r>
  </si>
  <si>
    <r>
      <rPr>
        <sz val="4.5"/>
        <rFont val="Arial"/>
        <family val="2"/>
      </rPr>
      <t>I.C. R. ATRIA</t>
    </r>
  </si>
  <si>
    <r>
      <rPr>
        <sz val="4.5"/>
        <rFont val="Arial"/>
        <family val="2"/>
      </rPr>
      <t>DANIELA</t>
    </r>
  </si>
  <si>
    <r>
      <rPr>
        <sz val="4.5"/>
        <rFont val="Arial"/>
        <family val="2"/>
      </rPr>
      <t>PALERMO</t>
    </r>
  </si>
  <si>
    <r>
      <rPr>
        <sz val="4.5"/>
        <rFont val="Arial"/>
        <family val="2"/>
      </rPr>
      <t>A036</t>
    </r>
  </si>
  <si>
    <r>
      <rPr>
        <sz val="4.5"/>
        <rFont val="Arial"/>
        <family val="2"/>
      </rPr>
      <t>MAZZOLA</t>
    </r>
  </si>
  <si>
    <r>
      <rPr>
        <sz val="4.5"/>
        <rFont val="Arial"/>
        <family val="2"/>
      </rPr>
      <t>CARLA</t>
    </r>
  </si>
  <si>
    <r>
      <rPr>
        <sz val="4.5"/>
        <rFont val="Arial"/>
        <family val="2"/>
      </rPr>
      <t>A043</t>
    </r>
  </si>
  <si>
    <r>
      <rPr>
        <sz val="4.5"/>
        <rFont val="Arial"/>
        <family val="2"/>
      </rPr>
      <t>I.C. SCIASCIA</t>
    </r>
  </si>
  <si>
    <r>
      <rPr>
        <sz val="4.5"/>
        <rFont val="Arial"/>
        <family val="2"/>
      </rPr>
      <t>ARCIDIACONO</t>
    </r>
  </si>
  <si>
    <r>
      <rPr>
        <sz val="4.5"/>
        <rFont val="Arial"/>
        <family val="2"/>
      </rPr>
      <t>EVELINA</t>
    </r>
  </si>
  <si>
    <r>
      <rPr>
        <sz val="4.5"/>
        <rFont val="Arial"/>
        <family val="2"/>
      </rPr>
      <t>BLANDO</t>
    </r>
  </si>
  <si>
    <r>
      <rPr>
        <sz val="4.5"/>
        <rFont val="Arial"/>
        <family val="2"/>
      </rPr>
      <t>DOMENICA</t>
    </r>
  </si>
  <si>
    <r>
      <rPr>
        <sz val="4.5"/>
        <rFont val="Arial"/>
        <family val="2"/>
      </rPr>
      <t>GANGI</t>
    </r>
  </si>
  <si>
    <r>
      <rPr>
        <sz val="4.5"/>
        <rFont val="Arial"/>
        <family val="2"/>
      </rPr>
      <t>IPSIA E. MEDI</t>
    </r>
  </si>
  <si>
    <r>
      <rPr>
        <sz val="4.5"/>
        <rFont val="Arial"/>
        <family val="2"/>
      </rPr>
      <t>PSICOLOGIA</t>
    </r>
  </si>
  <si>
    <r>
      <rPr>
        <sz val="4.5"/>
        <rFont val="Arial"/>
        <family val="2"/>
      </rPr>
      <t>DI NAPOLI</t>
    </r>
  </si>
  <si>
    <r>
      <rPr>
        <sz val="4.5"/>
        <rFont val="Arial"/>
        <family val="2"/>
      </rPr>
      <t>ROSALBA</t>
    </r>
  </si>
  <si>
    <r>
      <rPr>
        <sz val="4.5"/>
        <rFont val="Arial"/>
        <family val="2"/>
      </rPr>
      <t>FILOSOFIA</t>
    </r>
  </si>
  <si>
    <r>
      <rPr>
        <sz val="4.5"/>
        <rFont val="Arial"/>
        <family val="2"/>
      </rPr>
      <t>A050</t>
    </r>
  </si>
  <si>
    <r>
      <rPr>
        <sz val="4.5"/>
        <rFont val="Arial"/>
        <family val="2"/>
      </rPr>
      <t>SPERANDEO</t>
    </r>
  </si>
  <si>
    <r>
      <rPr>
        <sz val="4.5"/>
        <rFont val="Arial"/>
        <family val="2"/>
      </rPr>
      <t>ELEONORA</t>
    </r>
  </si>
  <si>
    <r>
      <rPr>
        <sz val="4.5"/>
        <rFont val="Arial"/>
        <family val="2"/>
      </rPr>
      <t>CORDARO</t>
    </r>
  </si>
  <si>
    <r>
      <rPr>
        <sz val="4.5"/>
        <rFont val="Arial"/>
        <family val="2"/>
      </rPr>
      <t>I.C. SPERONE-PERTINI</t>
    </r>
  </si>
  <si>
    <r>
      <rPr>
        <sz val="4.5"/>
        <rFont val="Arial"/>
        <family val="2"/>
      </rPr>
      <t>RAIA</t>
    </r>
  </si>
  <si>
    <r>
      <rPr>
        <sz val="4.5"/>
        <rFont val="Arial"/>
        <family val="2"/>
      </rPr>
      <t>LILIANA</t>
    </r>
  </si>
  <si>
    <r>
      <rPr>
        <sz val="4.5"/>
        <rFont val="Arial"/>
        <family val="2"/>
      </rPr>
      <t>I.C. MARCONI</t>
    </r>
  </si>
  <si>
    <r>
      <rPr>
        <sz val="4.5"/>
        <rFont val="Arial"/>
        <family val="2"/>
      </rPr>
      <t>GIACONIA</t>
    </r>
  </si>
  <si>
    <r>
      <rPr>
        <sz val="4.5"/>
        <rFont val="Arial"/>
        <family val="2"/>
      </rPr>
      <t>MARIA</t>
    </r>
  </si>
  <si>
    <r>
      <rPr>
        <sz val="4.5"/>
        <rFont val="Arial"/>
        <family val="2"/>
      </rPr>
      <t>CULTRONA</t>
    </r>
  </si>
  <si>
    <r>
      <rPr>
        <sz val="4.5"/>
        <rFont val="Arial"/>
        <family val="2"/>
      </rPr>
      <t>CLAUDIO</t>
    </r>
  </si>
  <si>
    <r>
      <rPr>
        <sz val="4.5"/>
        <rFont val="Arial"/>
        <family val="2"/>
      </rPr>
      <t>AZZARELLO</t>
    </r>
  </si>
  <si>
    <r>
      <rPr>
        <sz val="4.5"/>
        <rFont val="Arial"/>
        <family val="2"/>
      </rPr>
      <t>SANTINA</t>
    </r>
  </si>
  <si>
    <r>
      <rPr>
        <sz val="4.5"/>
        <rFont val="Arial"/>
        <family val="2"/>
      </rPr>
      <t>I.C. SCINA'- COSTA</t>
    </r>
  </si>
  <si>
    <r>
      <rPr>
        <sz val="4.5"/>
        <rFont val="Arial"/>
        <family val="2"/>
      </rPr>
      <t>MIRA</t>
    </r>
  </si>
  <si>
    <r>
      <rPr>
        <sz val="4.5"/>
        <rFont val="Arial"/>
        <family val="2"/>
      </rPr>
      <t>CUCCIA</t>
    </r>
  </si>
  <si>
    <r>
      <rPr>
        <sz val="4.5"/>
        <rFont val="Arial"/>
        <family val="2"/>
      </rPr>
      <t>I.C. GIOTTO-CIPOLLA</t>
    </r>
  </si>
  <si>
    <r>
      <rPr>
        <sz val="4.5"/>
        <rFont val="Arial"/>
        <family val="2"/>
      </rPr>
      <t>LONGO</t>
    </r>
  </si>
  <si>
    <r>
      <rPr>
        <sz val="4.5"/>
        <rFont val="Arial"/>
        <family val="2"/>
      </rPr>
      <t>ERICE (TP)</t>
    </r>
  </si>
  <si>
    <r>
      <rPr>
        <sz val="4.5"/>
        <rFont val="Arial"/>
        <family val="2"/>
      </rPr>
      <t>D.D. VILLABATE I</t>
    </r>
  </si>
  <si>
    <r>
      <rPr>
        <sz val="4.5"/>
        <rFont val="Arial"/>
        <family val="2"/>
      </rPr>
      <t>MATRANGA</t>
    </r>
  </si>
  <si>
    <r>
      <rPr>
        <sz val="4.5"/>
        <rFont val="Arial"/>
        <family val="2"/>
      </rPr>
      <t>EGIDI</t>
    </r>
  </si>
  <si>
    <r>
      <rPr>
        <sz val="4.5"/>
        <rFont val="Arial"/>
        <family val="2"/>
      </rPr>
      <t>ROBERTA</t>
    </r>
  </si>
  <si>
    <r>
      <rPr>
        <sz val="4.5"/>
        <rFont val="Arial"/>
        <family val="2"/>
      </rPr>
      <t>SCHIMMENTI</t>
    </r>
  </si>
  <si>
    <r>
      <rPr>
        <sz val="4.5"/>
        <rFont val="Arial"/>
        <family val="2"/>
      </rPr>
      <t>CATERINA</t>
    </r>
  </si>
  <si>
    <r>
      <rPr>
        <sz val="4.5"/>
        <rFont val="Arial"/>
        <family val="2"/>
      </rPr>
      <t>D.D. TRAINA</t>
    </r>
  </si>
  <si>
    <r>
      <rPr>
        <sz val="4.5"/>
        <rFont val="Arial"/>
        <family val="2"/>
      </rPr>
      <t xml:space="preserve">A037 </t>
    </r>
  </si>
  <si>
    <t>GERACI</t>
  </si>
  <si>
    <t>NATALINA</t>
  </si>
  <si>
    <t>FEROTTI</t>
  </si>
  <si>
    <t>CHIARA</t>
  </si>
  <si>
    <t>LOVECCHIO</t>
  </si>
  <si>
    <t>SIMONA</t>
  </si>
  <si>
    <t>II.SS. MURSIA</t>
  </si>
  <si>
    <t>EE</t>
  </si>
  <si>
    <t>PALERMO</t>
  </si>
  <si>
    <t xml:space="preserve"> 24/04/1979</t>
  </si>
  <si>
    <r>
      <rPr>
        <sz val="4.5"/>
        <rFont val="Arial"/>
        <family val="2"/>
      </rPr>
      <t>PEDAGOGIA/PSICOLOGIA</t>
    </r>
  </si>
  <si>
    <t xml:space="preserve"> 10.11.1984</t>
  </si>
  <si>
    <t>SCIENZE UMANE E PEDAGOGICHE</t>
  </si>
  <si>
    <t>PETRALIA SOTTANA</t>
  </si>
  <si>
    <t>SCIENZE DELLA FORM.PRIMARIA</t>
  </si>
  <si>
    <t>D.D. MANERI-INGRASSIA</t>
  </si>
  <si>
    <r>
      <rPr>
        <sz val="4.5"/>
        <rFont val="Arial"/>
        <family val="2"/>
      </rPr>
      <t xml:space="preserve">ITPM EINAUDI </t>
    </r>
  </si>
  <si>
    <r>
      <rPr>
        <b/>
        <sz val="4.5"/>
        <rFont val="Arial"/>
        <family val="2"/>
      </rPr>
      <t>Serv OPT CON UTILIZZAZIONE IN
ALTRI COMPITI ai sensi della legge 448/98 art.26- Punti</t>
    </r>
  </si>
  <si>
    <t>Totale</t>
  </si>
  <si>
    <t>RICUPERO</t>
  </si>
  <si>
    <t>LEONARDA</t>
  </si>
  <si>
    <t>PEDAGOGIA</t>
  </si>
  <si>
    <t>ISS MAJORANA</t>
  </si>
  <si>
    <t xml:space="preserve">VALSAVOIA </t>
  </si>
  <si>
    <t>ROSARIA</t>
  </si>
  <si>
    <t>PSICOLOGIA</t>
  </si>
  <si>
    <t>I.C. PESTALOZZI-CAVOUR</t>
  </si>
  <si>
    <t>GRADUATORIA PROVINCIALE PERSONALE DOCENTE DA UTILIZZARE NEI PROGETTI NAZIONALI AI SENSI DELL'ART.1 COMMA 65, LEGGE 107/2015 - AMBITO 3 A.S. 2019-20</t>
  </si>
  <si>
    <t>A036</t>
  </si>
  <si>
    <t xml:space="preserve">A050
</t>
  </si>
  <si>
    <t>ANNALISA VALERIA</t>
  </si>
  <si>
    <t>MARIA ALESSIA</t>
  </si>
  <si>
    <t>GIUSEPPA MARIA</t>
  </si>
  <si>
    <t>SICULIANA (AG)</t>
  </si>
  <si>
    <t>NOTO (SR)</t>
  </si>
  <si>
    <t>BELMONTE MEZZAGNO</t>
  </si>
  <si>
    <t>FILOSOFIA/PSICOLOGIA</t>
  </si>
  <si>
    <t>LICEO DELLE SCIENZE UMANE DE COSMI</t>
  </si>
  <si>
    <t xml:space="preserve">LICEO LINGUISTICO CASSARA' 
</t>
  </si>
  <si>
    <t>LICEO SCIENTIFICO B.CROCE</t>
  </si>
  <si>
    <t>LICEO CLASSICO SCADUTO</t>
  </si>
  <si>
    <t>I.C. N°1 CAPO D'ORLANDO (ME)</t>
  </si>
  <si>
    <t>XII I.C. BRANCATI (SR)</t>
  </si>
  <si>
    <t>I.T.N.G. TRABIA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</si>
</sst>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m/yyyy;@"/>
  </numFmts>
  <fonts count="10" x14ac:knownFonts="1">
    <font>
      <sz val="10"/>
      <color rgb="FF000000"/>
      <name val="Times New Roman"/>
      <charset val="204"/>
    </font>
    <font>
      <b/>
      <sz val="4.5"/>
      <name val="Arial"/>
    </font>
    <font>
      <sz val="4.5"/>
      <color indexed="8"/>
      <name val="Arial"/>
      <family val="2"/>
    </font>
    <font>
      <sz val="4.5"/>
      <name val="Arial"/>
    </font>
    <font>
      <b/>
      <sz val="4.5"/>
      <color indexed="8"/>
      <name val="Arial"/>
      <family val="2"/>
    </font>
    <font>
      <b/>
      <sz val="5.5"/>
      <name val="Arial"/>
      <family val="2"/>
    </font>
    <font>
      <b/>
      <sz val="4.5"/>
      <name val="Arial"/>
      <family val="2"/>
    </font>
    <font>
      <sz val="4.5"/>
      <name val="Arial"/>
      <family val="2"/>
    </font>
    <font>
      <sz val="8"/>
      <name val="Times New Roman"/>
      <charset val="204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vertical="top"/>
    </xf>
    <xf numFmtId="0" fontId="1" fillId="0" borderId="1" xfId="0" applyFont="1" applyFill="1" applyBorder="1" applyAlignment="1">
      <alignment horizontal="center" textRotation="90" wrapText="1"/>
    </xf>
    <xf numFmtId="0" fontId="1" fillId="0" borderId="2" xfId="0" applyFont="1" applyFill="1" applyBorder="1" applyAlignment="1">
      <alignment horizontal="center" textRotation="90" wrapText="1"/>
    </xf>
    <xf numFmtId="1" fontId="2" fillId="2" borderId="1" xfId="0" applyNumberFormat="1" applyFont="1" applyFill="1" applyBorder="1" applyAlignment="1">
      <alignment horizontal="center" vertical="top" shrinkToFit="1"/>
    </xf>
    <xf numFmtId="0" fontId="0" fillId="2" borderId="1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top" shrinkToFit="1"/>
    </xf>
    <xf numFmtId="0" fontId="3" fillId="2" borderId="1" xfId="0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shrinkToFit="1"/>
    </xf>
    <xf numFmtId="0" fontId="7" fillId="2" borderId="1" xfId="0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left" vertical="top" indent="1" shrinkToFit="1"/>
    </xf>
    <xf numFmtId="2" fontId="2" fillId="2" borderId="1" xfId="0" applyNumberFormat="1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textRotation="90" wrapText="1"/>
    </xf>
    <xf numFmtId="2" fontId="4" fillId="2" borderId="5" xfId="0" applyNumberFormat="1" applyFont="1" applyFill="1" applyBorder="1" applyAlignment="1" applyProtection="1">
      <alignment horizontal="center" vertical="top"/>
      <protection locked="0"/>
    </xf>
    <xf numFmtId="0" fontId="7" fillId="2" borderId="1" xfId="0" applyFont="1" applyFill="1" applyBorder="1" applyAlignment="1">
      <alignment horizontal="center" vertical="top" wrapText="1"/>
    </xf>
    <xf numFmtId="1" fontId="2" fillId="2" borderId="6" xfId="0" applyNumberFormat="1" applyFont="1" applyFill="1" applyBorder="1" applyAlignment="1">
      <alignment horizontal="center" vertical="top" shrinkToFit="1"/>
    </xf>
    <xf numFmtId="2" fontId="4" fillId="2" borderId="5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shrinkToFit="1"/>
    </xf>
    <xf numFmtId="1" fontId="2" fillId="2" borderId="1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shrinkToFit="1"/>
    </xf>
    <xf numFmtId="1" fontId="2" fillId="0" borderId="1" xfId="0" applyNumberFormat="1" applyFont="1" applyFill="1" applyBorder="1" applyAlignment="1">
      <alignment horizontal="center" vertical="top" shrinkToFit="1"/>
    </xf>
    <xf numFmtId="1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vertical="top" shrinkToFit="1"/>
    </xf>
    <xf numFmtId="2" fontId="4" fillId="2" borderId="1" xfId="0" applyNumberFormat="1" applyFont="1" applyFill="1" applyBorder="1" applyAlignment="1">
      <alignment horizontal="center" vertical="center" shrinkToFit="1"/>
    </xf>
    <xf numFmtId="1" fontId="4" fillId="2" borderId="1" xfId="0" applyNumberFormat="1" applyFont="1" applyFill="1" applyBorder="1" applyAlignment="1">
      <alignment horizontal="center" vertical="top" shrinkToFit="1"/>
    </xf>
    <xf numFmtId="1" fontId="4" fillId="2" borderId="1" xfId="0" applyNumberFormat="1" applyFont="1" applyFill="1" applyBorder="1" applyAlignment="1">
      <alignment horizontal="center" vertical="center" shrinkToFit="1"/>
    </xf>
    <xf numFmtId="1" fontId="4" fillId="3" borderId="1" xfId="0" applyNumberFormat="1" applyFont="1" applyFill="1" applyBorder="1" applyAlignment="1">
      <alignment horizontal="center" vertical="center" shrinkToFit="1"/>
    </xf>
    <xf numFmtId="1" fontId="4" fillId="3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9525</xdr:colOff>
      <xdr:row>1</xdr:row>
      <xdr:rowOff>228600</xdr:rowOff>
    </xdr:from>
    <xdr:to>
      <xdr:col>34</xdr:col>
      <xdr:colOff>85725</xdr:colOff>
      <xdr:row>1</xdr:row>
      <xdr:rowOff>238125</xdr:rowOff>
    </xdr:to>
    <xdr:sp macro="" textlink="">
      <xdr:nvSpPr>
        <xdr:cNvPr id="1025" name="Shape 2"/>
        <xdr:cNvSpPr>
          <a:spLocks/>
        </xdr:cNvSpPr>
      </xdr:nvSpPr>
      <xdr:spPr bwMode="auto">
        <a:xfrm>
          <a:off x="9191625" y="390525"/>
          <a:ext cx="76200" cy="9525"/>
        </a:xfrm>
        <a:custGeom>
          <a:avLst/>
          <a:gdLst>
            <a:gd name="T0" fmla="*/ 0 w 76200"/>
            <a:gd name="T1" fmla="*/ 0 h 5080"/>
            <a:gd name="T2" fmla="*/ 0 w 76200"/>
            <a:gd name="T3" fmla="*/ 106695349 h 5080"/>
            <a:gd name="T4" fmla="*/ 76200 w 76200"/>
            <a:gd name="T5" fmla="*/ 106695349 h 5080"/>
            <a:gd name="T6" fmla="*/ 76200 w 76200"/>
            <a:gd name="T7" fmla="*/ 0 h 5080"/>
            <a:gd name="T8" fmla="*/ 0 w 76200"/>
            <a:gd name="T9" fmla="*/ 0 h 508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76200"/>
            <a:gd name="T16" fmla="*/ 0 h 5080"/>
            <a:gd name="T17" fmla="*/ 76200 w 76200"/>
            <a:gd name="T18" fmla="*/ 5080 h 508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76200" h="5080">
              <a:moveTo>
                <a:pt x="0" y="0"/>
              </a:moveTo>
              <a:lnTo>
                <a:pt x="0" y="4572"/>
              </a:lnTo>
              <a:lnTo>
                <a:pt x="76200" y="4572"/>
              </a:lnTo>
              <a:lnTo>
                <a:pt x="76200" y="0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tabSelected="1" zoomScale="178" zoomScaleNormal="178" workbookViewId="0">
      <selection activeCell="C26" sqref="C26"/>
    </sheetView>
  </sheetViews>
  <sheetFormatPr defaultRowHeight="12.75" x14ac:dyDescent="0.2"/>
  <cols>
    <col min="1" max="1" width="4" customWidth="1"/>
    <col min="2" max="2" width="11.33203125" customWidth="1"/>
    <col min="3" max="3" width="11.83203125" customWidth="1"/>
    <col min="4" max="4" width="8.5" customWidth="1"/>
    <col min="5" max="5" width="7.1640625" customWidth="1"/>
    <col min="6" max="6" width="12.33203125" customWidth="1"/>
    <col min="7" max="7" width="7.5" customWidth="1"/>
    <col min="8" max="8" width="7.1640625" customWidth="1"/>
    <col min="9" max="9" width="15" customWidth="1"/>
    <col min="10" max="10" width="3.1640625" customWidth="1"/>
    <col min="11" max="11" width="4.1640625" customWidth="1"/>
    <col min="12" max="12" width="2.6640625" customWidth="1"/>
    <col min="13" max="13" width="2.5" customWidth="1"/>
    <col min="14" max="14" width="3.5" customWidth="1"/>
    <col min="15" max="15" width="4.6640625" customWidth="1"/>
    <col min="16" max="16" width="3.83203125" customWidth="1"/>
    <col min="17" max="17" width="2.5" customWidth="1"/>
    <col min="18" max="19" width="2" customWidth="1"/>
    <col min="20" max="20" width="3.1640625" customWidth="1"/>
    <col min="21" max="21" width="2" customWidth="1"/>
    <col min="22" max="22" width="1.83203125" customWidth="1"/>
    <col min="23" max="25" width="3.1640625" customWidth="1"/>
    <col min="26" max="28" width="3.5" customWidth="1"/>
    <col min="29" max="29" width="3.83203125" customWidth="1"/>
    <col min="30" max="32" width="3.5" customWidth="1"/>
    <col min="33" max="33" width="3.83203125" customWidth="1"/>
    <col min="34" max="37" width="3.5" customWidth="1"/>
    <col min="38" max="38" width="3.83203125" customWidth="1"/>
    <col min="39" max="40" width="3.5" customWidth="1"/>
    <col min="41" max="41" width="2.83203125" customWidth="1"/>
    <col min="42" max="42" width="3.5" customWidth="1"/>
    <col min="43" max="43" width="3.83203125" customWidth="1"/>
    <col min="44" max="46" width="3.5" customWidth="1"/>
    <col min="47" max="47" width="4" customWidth="1"/>
  </cols>
  <sheetData>
    <row r="1" spans="1:47" x14ac:dyDescent="0.2">
      <c r="A1" s="27" t="s">
        <v>109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</row>
    <row r="2" spans="1:47" ht="79.349999999999994" customHeight="1" x14ac:dyDescent="0.2">
      <c r="A2" s="1"/>
      <c r="B2" s="2" t="s">
        <v>0</v>
      </c>
      <c r="C2" s="2" t="s">
        <v>1</v>
      </c>
      <c r="D2" s="6" t="s">
        <v>2</v>
      </c>
      <c r="E2" s="6" t="s">
        <v>3</v>
      </c>
      <c r="F2" s="2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2" t="s">
        <v>9</v>
      </c>
      <c r="L2" s="6" t="s">
        <v>10</v>
      </c>
      <c r="M2" s="2" t="s">
        <v>9</v>
      </c>
      <c r="N2" s="6" t="s">
        <v>11</v>
      </c>
      <c r="O2" s="3" t="s">
        <v>99</v>
      </c>
      <c r="P2" s="6" t="s">
        <v>12</v>
      </c>
      <c r="Q2" s="2" t="s">
        <v>9</v>
      </c>
      <c r="R2" s="6" t="s">
        <v>13</v>
      </c>
      <c r="S2" s="2" t="s">
        <v>9</v>
      </c>
      <c r="T2" s="6" t="s">
        <v>14</v>
      </c>
      <c r="U2" s="2" t="s">
        <v>9</v>
      </c>
      <c r="V2" s="6" t="s">
        <v>15</v>
      </c>
      <c r="W2" s="2" t="s">
        <v>9</v>
      </c>
      <c r="X2" s="6" t="s">
        <v>16</v>
      </c>
      <c r="Y2" s="6" t="s">
        <v>17</v>
      </c>
      <c r="Z2" s="43" t="s">
        <v>18</v>
      </c>
      <c r="AA2" s="44"/>
      <c r="AB2" s="44"/>
      <c r="AC2" s="45"/>
      <c r="AD2" s="4" t="s">
        <v>9</v>
      </c>
      <c r="AE2" s="7" t="s">
        <v>19</v>
      </c>
      <c r="AF2" s="46" t="s">
        <v>20</v>
      </c>
      <c r="AG2" s="47"/>
      <c r="AH2" s="47"/>
      <c r="AI2" s="48"/>
      <c r="AJ2" s="4" t="s">
        <v>9</v>
      </c>
      <c r="AK2" s="7" t="s">
        <v>21</v>
      </c>
      <c r="AL2" s="7" t="s">
        <v>22</v>
      </c>
      <c r="AM2" s="7" t="s">
        <v>23</v>
      </c>
      <c r="AN2" s="7" t="s">
        <v>24</v>
      </c>
      <c r="AO2" s="7" t="s">
        <v>25</v>
      </c>
      <c r="AP2" s="7" t="s">
        <v>26</v>
      </c>
      <c r="AQ2" s="7" t="s">
        <v>27</v>
      </c>
      <c r="AR2" s="7" t="s">
        <v>28</v>
      </c>
      <c r="AS2" s="7" t="s">
        <v>29</v>
      </c>
      <c r="AT2" s="7" t="s">
        <v>30</v>
      </c>
      <c r="AU2" s="17" t="s">
        <v>100</v>
      </c>
    </row>
    <row r="3" spans="1:47" ht="6.75" customHeight="1" x14ac:dyDescent="0.2">
      <c r="A3" s="15">
        <v>1</v>
      </c>
      <c r="B3" s="12" t="s">
        <v>33</v>
      </c>
      <c r="C3" s="12" t="s">
        <v>34</v>
      </c>
      <c r="D3" s="12" t="s">
        <v>35</v>
      </c>
      <c r="E3" s="13">
        <v>22766</v>
      </c>
      <c r="F3" s="12" t="s">
        <v>31</v>
      </c>
      <c r="G3" s="13">
        <v>31291</v>
      </c>
      <c r="H3" s="19" t="s">
        <v>89</v>
      </c>
      <c r="I3" s="12" t="s">
        <v>36</v>
      </c>
      <c r="J3" s="8">
        <v>34</v>
      </c>
      <c r="K3" s="34">
        <v>17</v>
      </c>
      <c r="L3" s="8">
        <v>8</v>
      </c>
      <c r="M3" s="36">
        <v>16</v>
      </c>
      <c r="N3" s="31">
        <v>24</v>
      </c>
      <c r="O3" s="9"/>
      <c r="P3" s="9"/>
      <c r="Q3" s="36">
        <v>72</v>
      </c>
      <c r="R3" s="9"/>
      <c r="S3" s="36">
        <v>0</v>
      </c>
      <c r="T3" s="9"/>
      <c r="U3" s="36">
        <v>0</v>
      </c>
      <c r="V3" s="9"/>
      <c r="W3" s="11">
        <v>0</v>
      </c>
      <c r="X3" s="34">
        <v>4</v>
      </c>
      <c r="Y3" s="9"/>
      <c r="Z3" s="11">
        <v>0.4</v>
      </c>
      <c r="AA3" s="11">
        <v>0.6</v>
      </c>
      <c r="AB3" s="11">
        <v>0.8</v>
      </c>
      <c r="AC3" s="9"/>
      <c r="AD3" s="11">
        <v>1.8</v>
      </c>
      <c r="AE3" s="36">
        <v>1</v>
      </c>
      <c r="AF3" s="11">
        <v>0.2</v>
      </c>
      <c r="AG3" s="11">
        <v>0.4</v>
      </c>
      <c r="AH3" s="11">
        <v>0.6</v>
      </c>
      <c r="AI3" s="9"/>
      <c r="AJ3" s="34">
        <f>SUM({0.2,0.4,0.6,0})</f>
        <v>1.2000000000000002</v>
      </c>
      <c r="AK3" s="41"/>
      <c r="AL3" s="34">
        <v>1.25</v>
      </c>
      <c r="AM3" s="34">
        <v>0.25</v>
      </c>
      <c r="AN3" s="36">
        <v>6</v>
      </c>
      <c r="AO3" s="9"/>
      <c r="AP3" s="9"/>
      <c r="AQ3" s="9"/>
      <c r="AR3" s="9"/>
      <c r="AS3" s="9"/>
      <c r="AT3" s="20">
        <v>2</v>
      </c>
      <c r="AU3" s="21">
        <f t="shared" ref="AU3:AU21" si="0">SUM(K3,M3,Q3,S3,U3,W3,X3,AD3,AE3,AJ3,AK3,AL3,AM3,AN3,AV3,AO3,AP3,AQ3,AR3,AS3,AT3)</f>
        <v>122.5</v>
      </c>
    </row>
    <row r="4" spans="1:47" ht="13.5" customHeight="1" x14ac:dyDescent="0.2">
      <c r="A4" s="15">
        <v>2</v>
      </c>
      <c r="B4" s="22" t="s">
        <v>40</v>
      </c>
      <c r="C4" s="22" t="s">
        <v>41</v>
      </c>
      <c r="D4" s="22" t="s">
        <v>38</v>
      </c>
      <c r="E4" s="23">
        <v>21996</v>
      </c>
      <c r="F4" s="22" t="s">
        <v>31</v>
      </c>
      <c r="G4" s="23">
        <v>30569</v>
      </c>
      <c r="H4" s="22" t="s">
        <v>42</v>
      </c>
      <c r="I4" s="22" t="s">
        <v>43</v>
      </c>
      <c r="J4" s="24">
        <v>36</v>
      </c>
      <c r="K4" s="35">
        <v>18</v>
      </c>
      <c r="L4" s="24">
        <v>7</v>
      </c>
      <c r="M4" s="37">
        <v>14</v>
      </c>
      <c r="N4" s="32">
        <v>24</v>
      </c>
      <c r="O4" s="25"/>
      <c r="P4" s="25"/>
      <c r="Q4" s="37">
        <v>72</v>
      </c>
      <c r="R4" s="25"/>
      <c r="S4" s="37">
        <v>0</v>
      </c>
      <c r="T4" s="25"/>
      <c r="U4" s="37">
        <v>0</v>
      </c>
      <c r="V4" s="25"/>
      <c r="W4" s="16">
        <v>0</v>
      </c>
      <c r="X4" s="35">
        <v>4</v>
      </c>
      <c r="Y4" s="25"/>
      <c r="Z4" s="16">
        <v>0.4</v>
      </c>
      <c r="AA4" s="16">
        <v>0.6</v>
      </c>
      <c r="AB4" s="16">
        <v>0.8</v>
      </c>
      <c r="AC4" s="16">
        <v>0.6</v>
      </c>
      <c r="AD4" s="16">
        <v>2.4</v>
      </c>
      <c r="AE4" s="37">
        <v>1</v>
      </c>
      <c r="AF4" s="16">
        <v>0.2</v>
      </c>
      <c r="AG4" s="16">
        <v>0.4</v>
      </c>
      <c r="AH4" s="16">
        <v>0.6</v>
      </c>
      <c r="AI4" s="16">
        <v>0.4</v>
      </c>
      <c r="AJ4" s="34">
        <f t="shared" ref="AJ4:AJ20" si="1">SUM(AF4:AI4)</f>
        <v>1.6</v>
      </c>
      <c r="AK4" s="35">
        <v>0.5</v>
      </c>
      <c r="AL4" s="35">
        <v>1.5</v>
      </c>
      <c r="AM4" s="35">
        <v>0.25</v>
      </c>
      <c r="AN4" s="40"/>
      <c r="AO4" s="25"/>
      <c r="AP4" s="25"/>
      <c r="AQ4" s="25"/>
      <c r="AR4" s="25"/>
      <c r="AS4" s="25"/>
      <c r="AT4" s="26">
        <v>2</v>
      </c>
      <c r="AU4" s="18">
        <f t="shared" si="0"/>
        <v>117.25</v>
      </c>
    </row>
    <row r="5" spans="1:47" ht="13.5" x14ac:dyDescent="0.2">
      <c r="A5" s="15">
        <v>3</v>
      </c>
      <c r="B5" s="12" t="s">
        <v>44</v>
      </c>
      <c r="C5" s="12" t="s">
        <v>45</v>
      </c>
      <c r="D5" s="19" t="s">
        <v>117</v>
      </c>
      <c r="E5" s="13">
        <v>20561</v>
      </c>
      <c r="F5" s="12" t="s">
        <v>92</v>
      </c>
      <c r="G5" s="13">
        <v>30569</v>
      </c>
      <c r="H5" s="19" t="s">
        <v>110</v>
      </c>
      <c r="I5" s="19" t="s">
        <v>88</v>
      </c>
      <c r="J5" s="8">
        <v>36</v>
      </c>
      <c r="K5" s="34">
        <v>18</v>
      </c>
      <c r="L5" s="8">
        <v>5</v>
      </c>
      <c r="M5" s="36">
        <v>10</v>
      </c>
      <c r="N5" s="31">
        <v>23</v>
      </c>
      <c r="O5" s="9"/>
      <c r="P5" s="9"/>
      <c r="Q5" s="36">
        <v>69</v>
      </c>
      <c r="R5" s="9"/>
      <c r="S5" s="36">
        <v>0</v>
      </c>
      <c r="T5" s="9"/>
      <c r="U5" s="36">
        <v>0</v>
      </c>
      <c r="V5" s="9"/>
      <c r="W5" s="11">
        <v>0</v>
      </c>
      <c r="X5" s="34">
        <v>4</v>
      </c>
      <c r="Y5" s="9"/>
      <c r="Z5" s="11">
        <v>0.4</v>
      </c>
      <c r="AA5" s="11">
        <v>0.6</v>
      </c>
      <c r="AB5" s="11">
        <v>0.8</v>
      </c>
      <c r="AC5" s="11">
        <v>1.2</v>
      </c>
      <c r="AD5" s="11">
        <v>3</v>
      </c>
      <c r="AE5" s="36">
        <v>1</v>
      </c>
      <c r="AF5" s="11">
        <v>0.2</v>
      </c>
      <c r="AG5" s="11">
        <v>0.4</v>
      </c>
      <c r="AH5" s="11">
        <v>0.6</v>
      </c>
      <c r="AI5" s="9"/>
      <c r="AJ5" s="34">
        <f t="shared" si="1"/>
        <v>1.2000000000000002</v>
      </c>
      <c r="AK5" s="34">
        <v>1.5</v>
      </c>
      <c r="AL5" s="34">
        <v>3</v>
      </c>
      <c r="AM5" s="34">
        <v>0.5</v>
      </c>
      <c r="AN5" s="41"/>
      <c r="AO5" s="9"/>
      <c r="AP5" s="36">
        <v>4</v>
      </c>
      <c r="AQ5" s="9"/>
      <c r="AR5" s="9"/>
      <c r="AS5" s="9"/>
      <c r="AT5" s="20">
        <v>2</v>
      </c>
      <c r="AU5" s="18">
        <f t="shared" si="0"/>
        <v>117.2</v>
      </c>
    </row>
    <row r="6" spans="1:47" ht="6.75" customHeight="1" x14ac:dyDescent="0.2">
      <c r="A6" s="15">
        <v>4</v>
      </c>
      <c r="B6" s="12" t="s">
        <v>46</v>
      </c>
      <c r="C6" s="12" t="s">
        <v>47</v>
      </c>
      <c r="D6" s="12" t="s">
        <v>48</v>
      </c>
      <c r="E6" s="13">
        <v>20989</v>
      </c>
      <c r="F6" s="12" t="s">
        <v>31</v>
      </c>
      <c r="G6" s="13">
        <v>30560</v>
      </c>
      <c r="H6" s="12" t="s">
        <v>39</v>
      </c>
      <c r="I6" s="12" t="s">
        <v>49</v>
      </c>
      <c r="J6" s="8">
        <v>37</v>
      </c>
      <c r="K6" s="34">
        <v>18.5</v>
      </c>
      <c r="L6" s="8">
        <v>10</v>
      </c>
      <c r="M6" s="36">
        <v>20</v>
      </c>
      <c r="N6" s="31">
        <v>16</v>
      </c>
      <c r="O6" s="8">
        <v>2</v>
      </c>
      <c r="P6" s="9"/>
      <c r="Q6" s="36">
        <v>50</v>
      </c>
      <c r="R6" s="9"/>
      <c r="S6" s="36">
        <v>0</v>
      </c>
      <c r="T6" s="9"/>
      <c r="U6" s="36">
        <v>0</v>
      </c>
      <c r="V6" s="9"/>
      <c r="W6" s="11">
        <v>0</v>
      </c>
      <c r="X6" s="34">
        <v>4</v>
      </c>
      <c r="Y6" s="9"/>
      <c r="Z6" s="11">
        <v>0.2</v>
      </c>
      <c r="AA6" s="9"/>
      <c r="AB6" s="9"/>
      <c r="AC6" s="9"/>
      <c r="AD6" s="11">
        <v>0.2</v>
      </c>
      <c r="AE6" s="36">
        <v>1</v>
      </c>
      <c r="AF6" s="11">
        <v>0.2</v>
      </c>
      <c r="AG6" s="11">
        <v>0.4</v>
      </c>
      <c r="AH6" s="11">
        <v>0.6</v>
      </c>
      <c r="AI6" s="11">
        <v>0.4</v>
      </c>
      <c r="AJ6" s="34">
        <f t="shared" si="1"/>
        <v>1.6</v>
      </c>
      <c r="AK6" s="41"/>
      <c r="AL6" s="41"/>
      <c r="AM6" s="41"/>
      <c r="AN6" s="41"/>
      <c r="AO6" s="9"/>
      <c r="AP6" s="41"/>
      <c r="AQ6" s="9"/>
      <c r="AR6" s="9"/>
      <c r="AS6" s="9"/>
      <c r="AT6" s="20">
        <v>2</v>
      </c>
      <c r="AU6" s="18">
        <f t="shared" si="0"/>
        <v>97.3</v>
      </c>
    </row>
    <row r="7" spans="1:47" ht="6.75" customHeight="1" x14ac:dyDescent="0.2">
      <c r="A7" s="15">
        <v>5</v>
      </c>
      <c r="B7" s="12" t="s">
        <v>51</v>
      </c>
      <c r="C7" s="12" t="s">
        <v>52</v>
      </c>
      <c r="D7" s="12" t="s">
        <v>38</v>
      </c>
      <c r="E7" s="13">
        <v>22856</v>
      </c>
      <c r="F7" s="19" t="s">
        <v>118</v>
      </c>
      <c r="G7" s="13">
        <v>35309</v>
      </c>
      <c r="H7" s="12" t="s">
        <v>54</v>
      </c>
      <c r="I7" s="19" t="s">
        <v>125</v>
      </c>
      <c r="J7" s="8">
        <v>23</v>
      </c>
      <c r="K7" s="34">
        <v>11.5</v>
      </c>
      <c r="L7" s="8">
        <v>5</v>
      </c>
      <c r="M7" s="36">
        <v>10</v>
      </c>
      <c r="N7" s="31">
        <v>15</v>
      </c>
      <c r="O7" s="8">
        <v>2</v>
      </c>
      <c r="P7" s="9"/>
      <c r="Q7" s="36">
        <v>47</v>
      </c>
      <c r="R7" s="9"/>
      <c r="S7" s="36">
        <v>0</v>
      </c>
      <c r="T7" s="9"/>
      <c r="U7" s="36">
        <v>0</v>
      </c>
      <c r="V7" s="8">
        <v>1</v>
      </c>
      <c r="W7" s="11">
        <v>0.5</v>
      </c>
      <c r="X7" s="34">
        <v>4</v>
      </c>
      <c r="Y7" s="9"/>
      <c r="Z7" s="11">
        <v>0.4</v>
      </c>
      <c r="AA7" s="11">
        <v>0.6</v>
      </c>
      <c r="AB7" s="9"/>
      <c r="AC7" s="9"/>
      <c r="AD7" s="11">
        <v>1</v>
      </c>
      <c r="AE7" s="36">
        <v>1</v>
      </c>
      <c r="AF7" s="11">
        <v>0.2</v>
      </c>
      <c r="AG7" s="11">
        <v>0.4</v>
      </c>
      <c r="AH7" s="11">
        <v>0.6</v>
      </c>
      <c r="AI7" s="9"/>
      <c r="AJ7" s="34">
        <f t="shared" si="1"/>
        <v>1.2000000000000002</v>
      </c>
      <c r="AK7" s="41"/>
      <c r="AL7" s="34">
        <v>0.6</v>
      </c>
      <c r="AM7" s="41"/>
      <c r="AN7" s="36">
        <v>6</v>
      </c>
      <c r="AO7" s="9"/>
      <c r="AP7" s="36">
        <v>4</v>
      </c>
      <c r="AQ7" s="9"/>
      <c r="AR7" s="9"/>
      <c r="AS7" s="9"/>
      <c r="AT7" s="20">
        <v>1</v>
      </c>
      <c r="AU7" s="18">
        <f t="shared" si="0"/>
        <v>87.8</v>
      </c>
    </row>
    <row r="8" spans="1:47" ht="15.75" customHeight="1" x14ac:dyDescent="0.2">
      <c r="A8" s="15">
        <v>6</v>
      </c>
      <c r="B8" s="22" t="s">
        <v>55</v>
      </c>
      <c r="C8" s="22" t="s">
        <v>56</v>
      </c>
      <c r="D8" s="22" t="s">
        <v>38</v>
      </c>
      <c r="E8" s="23">
        <v>23285</v>
      </c>
      <c r="F8" s="22" t="s">
        <v>31</v>
      </c>
      <c r="G8" s="23">
        <v>30560</v>
      </c>
      <c r="H8" s="14" t="s">
        <v>110</v>
      </c>
      <c r="I8" s="14" t="s">
        <v>122</v>
      </c>
      <c r="J8" s="30">
        <v>36</v>
      </c>
      <c r="K8" s="35">
        <v>18</v>
      </c>
      <c r="L8" s="24">
        <v>5</v>
      </c>
      <c r="M8" s="38">
        <v>10</v>
      </c>
      <c r="N8" s="32">
        <v>15</v>
      </c>
      <c r="O8" s="24">
        <v>2</v>
      </c>
      <c r="P8" s="25"/>
      <c r="Q8" s="37">
        <v>47</v>
      </c>
      <c r="R8" s="25"/>
      <c r="S8" s="37">
        <v>0</v>
      </c>
      <c r="T8" s="25"/>
      <c r="U8" s="37">
        <v>0</v>
      </c>
      <c r="V8" s="24">
        <v>2</v>
      </c>
      <c r="W8" s="16">
        <v>1</v>
      </c>
      <c r="X8" s="35">
        <v>4</v>
      </c>
      <c r="Y8" s="25"/>
      <c r="Z8" s="16">
        <v>0.2</v>
      </c>
      <c r="AA8" s="16">
        <v>0.6</v>
      </c>
      <c r="AB8" s="16">
        <v>0.8</v>
      </c>
      <c r="AC8" s="25"/>
      <c r="AD8" s="16">
        <v>1.6</v>
      </c>
      <c r="AE8" s="37">
        <v>1</v>
      </c>
      <c r="AF8" s="16">
        <v>0.2</v>
      </c>
      <c r="AG8" s="16">
        <v>0.4</v>
      </c>
      <c r="AH8" s="16">
        <v>0.6</v>
      </c>
      <c r="AI8" s="16">
        <v>0.4</v>
      </c>
      <c r="AJ8" s="34">
        <f t="shared" si="1"/>
        <v>1.6</v>
      </c>
      <c r="AK8" s="40"/>
      <c r="AL8" s="35">
        <v>0.5</v>
      </c>
      <c r="AM8" s="40"/>
      <c r="AN8" s="40"/>
      <c r="AO8" s="25"/>
      <c r="AP8" s="25"/>
      <c r="AQ8" s="25"/>
      <c r="AR8" s="25"/>
      <c r="AS8" s="25"/>
      <c r="AT8" s="26">
        <v>1</v>
      </c>
      <c r="AU8" s="18">
        <f t="shared" si="0"/>
        <v>85.699999999999989</v>
      </c>
    </row>
    <row r="9" spans="1:47" ht="10.35" customHeight="1" x14ac:dyDescent="0.2">
      <c r="A9" s="15">
        <v>7</v>
      </c>
      <c r="B9" s="12" t="s">
        <v>57</v>
      </c>
      <c r="C9" s="12" t="s">
        <v>41</v>
      </c>
      <c r="D9" s="12" t="s">
        <v>38</v>
      </c>
      <c r="E9" s="13">
        <v>24407</v>
      </c>
      <c r="F9" s="12" t="s">
        <v>31</v>
      </c>
      <c r="G9" s="13">
        <v>33522</v>
      </c>
      <c r="H9" s="19" t="s">
        <v>89</v>
      </c>
      <c r="I9" s="12" t="s">
        <v>58</v>
      </c>
      <c r="J9" s="8">
        <v>28</v>
      </c>
      <c r="K9" s="34">
        <v>14</v>
      </c>
      <c r="L9" s="8">
        <v>7</v>
      </c>
      <c r="M9" s="39">
        <v>14</v>
      </c>
      <c r="N9" s="31">
        <v>10</v>
      </c>
      <c r="O9" s="25"/>
      <c r="P9" s="25"/>
      <c r="Q9" s="36">
        <v>30</v>
      </c>
      <c r="R9" s="8">
        <v>9</v>
      </c>
      <c r="S9" s="36">
        <v>18</v>
      </c>
      <c r="T9" s="25"/>
      <c r="U9" s="40"/>
      <c r="V9" s="25"/>
      <c r="W9" s="25"/>
      <c r="X9" s="34">
        <v>4</v>
      </c>
      <c r="Y9" s="25"/>
      <c r="Z9" s="11">
        <v>0.4</v>
      </c>
      <c r="AA9" s="25"/>
      <c r="AB9" s="25"/>
      <c r="AC9" s="25"/>
      <c r="AD9" s="11">
        <v>0.4</v>
      </c>
      <c r="AE9" s="36">
        <v>1</v>
      </c>
      <c r="AF9" s="11">
        <v>0.2</v>
      </c>
      <c r="AG9" s="11">
        <v>0.4</v>
      </c>
      <c r="AH9" s="11">
        <v>0.6</v>
      </c>
      <c r="AI9" s="11">
        <v>0.4</v>
      </c>
      <c r="AJ9" s="34">
        <f t="shared" si="1"/>
        <v>1.6</v>
      </c>
      <c r="AK9" s="40"/>
      <c r="AL9" s="40"/>
      <c r="AM9" s="40"/>
      <c r="AN9" s="40"/>
      <c r="AO9" s="25"/>
      <c r="AP9" s="25"/>
      <c r="AQ9" s="25"/>
      <c r="AR9" s="25"/>
      <c r="AS9" s="25"/>
      <c r="AT9" s="20">
        <v>1</v>
      </c>
      <c r="AU9" s="18">
        <f t="shared" si="0"/>
        <v>84</v>
      </c>
    </row>
    <row r="10" spans="1:47" ht="6.75" customHeight="1" x14ac:dyDescent="0.2">
      <c r="A10" s="15">
        <v>8</v>
      </c>
      <c r="B10" s="12" t="s">
        <v>59</v>
      </c>
      <c r="C10" s="12" t="s">
        <v>60</v>
      </c>
      <c r="D10" s="12" t="s">
        <v>38</v>
      </c>
      <c r="E10" s="13">
        <v>21942</v>
      </c>
      <c r="F10" s="12" t="s">
        <v>53</v>
      </c>
      <c r="G10" s="13">
        <v>34578</v>
      </c>
      <c r="H10" s="12" t="s">
        <v>42</v>
      </c>
      <c r="I10" s="12" t="s">
        <v>61</v>
      </c>
      <c r="J10" s="8">
        <v>25</v>
      </c>
      <c r="K10" s="34">
        <v>12.5</v>
      </c>
      <c r="L10" s="8">
        <v>7</v>
      </c>
      <c r="M10" s="39">
        <v>14</v>
      </c>
      <c r="N10" s="31">
        <v>13</v>
      </c>
      <c r="O10" s="9"/>
      <c r="P10" s="9"/>
      <c r="Q10" s="36">
        <v>39</v>
      </c>
      <c r="R10" s="9"/>
      <c r="S10" s="36">
        <v>0</v>
      </c>
      <c r="T10" s="8">
        <v>4</v>
      </c>
      <c r="U10" s="36">
        <v>4</v>
      </c>
      <c r="V10" s="9"/>
      <c r="W10" s="11">
        <v>0</v>
      </c>
      <c r="X10" s="34">
        <v>4</v>
      </c>
      <c r="Y10" s="9"/>
      <c r="Z10" s="11">
        <v>0.4</v>
      </c>
      <c r="AA10" s="11">
        <v>0.6</v>
      </c>
      <c r="AB10" s="11">
        <v>0.4</v>
      </c>
      <c r="AC10" s="9"/>
      <c r="AD10" s="11">
        <v>1.4</v>
      </c>
      <c r="AE10" s="36">
        <v>1</v>
      </c>
      <c r="AF10" s="11">
        <v>0.2</v>
      </c>
      <c r="AG10" s="11">
        <v>0.4</v>
      </c>
      <c r="AH10" s="11">
        <v>0.6</v>
      </c>
      <c r="AI10" s="9"/>
      <c r="AJ10" s="34">
        <f t="shared" si="1"/>
        <v>1.2000000000000002</v>
      </c>
      <c r="AK10" s="41"/>
      <c r="AL10" s="34">
        <v>1.75</v>
      </c>
      <c r="AM10" s="41"/>
      <c r="AN10" s="41"/>
      <c r="AO10" s="9"/>
      <c r="AP10" s="9"/>
      <c r="AQ10" s="9"/>
      <c r="AR10" s="9"/>
      <c r="AS10" s="9"/>
      <c r="AT10" s="20">
        <v>1</v>
      </c>
      <c r="AU10" s="18">
        <f t="shared" si="0"/>
        <v>79.850000000000009</v>
      </c>
    </row>
    <row r="11" spans="1:47" ht="15" customHeight="1" x14ac:dyDescent="0.2">
      <c r="A11" s="15">
        <v>9</v>
      </c>
      <c r="B11" s="22" t="s">
        <v>62</v>
      </c>
      <c r="C11" s="22" t="s">
        <v>63</v>
      </c>
      <c r="D11" s="22" t="s">
        <v>38</v>
      </c>
      <c r="E11" s="23">
        <v>25887</v>
      </c>
      <c r="F11" s="22" t="s">
        <v>31</v>
      </c>
      <c r="G11" s="23">
        <v>34578</v>
      </c>
      <c r="H11" s="22" t="s">
        <v>32</v>
      </c>
      <c r="I11" s="19" t="s">
        <v>120</v>
      </c>
      <c r="J11" s="24">
        <v>25</v>
      </c>
      <c r="K11" s="35">
        <v>12.5</v>
      </c>
      <c r="L11" s="24">
        <v>3</v>
      </c>
      <c r="M11" s="38">
        <v>6</v>
      </c>
      <c r="N11" s="32">
        <v>13</v>
      </c>
      <c r="O11" s="24">
        <v>2</v>
      </c>
      <c r="P11" s="25"/>
      <c r="Q11" s="37">
        <v>41</v>
      </c>
      <c r="R11" s="24">
        <v>1</v>
      </c>
      <c r="S11" s="37">
        <v>2</v>
      </c>
      <c r="T11" s="25"/>
      <c r="U11" s="37">
        <v>0</v>
      </c>
      <c r="V11" s="25"/>
      <c r="W11" s="16">
        <v>0</v>
      </c>
      <c r="X11" s="35">
        <v>4</v>
      </c>
      <c r="Y11" s="25"/>
      <c r="Z11" s="16">
        <v>0.4</v>
      </c>
      <c r="AA11" s="16">
        <v>0.6</v>
      </c>
      <c r="AB11" s="25"/>
      <c r="AC11" s="25"/>
      <c r="AD11" s="16">
        <v>1</v>
      </c>
      <c r="AE11" s="37">
        <v>1</v>
      </c>
      <c r="AF11" s="16">
        <v>0.2</v>
      </c>
      <c r="AG11" s="16">
        <v>0.4</v>
      </c>
      <c r="AH11" s="16">
        <v>0.6</v>
      </c>
      <c r="AI11" s="16">
        <v>0.4</v>
      </c>
      <c r="AJ11" s="34">
        <f t="shared" si="1"/>
        <v>1.6</v>
      </c>
      <c r="AK11" s="40"/>
      <c r="AL11" s="40"/>
      <c r="AM11" s="40"/>
      <c r="AN11" s="37">
        <v>6</v>
      </c>
      <c r="AO11" s="25"/>
      <c r="AP11" s="25"/>
      <c r="AQ11" s="25"/>
      <c r="AR11" s="25"/>
      <c r="AS11" s="25"/>
      <c r="AT11" s="26">
        <v>1</v>
      </c>
      <c r="AU11" s="18">
        <f t="shared" si="0"/>
        <v>76.099999999999994</v>
      </c>
    </row>
    <row r="12" spans="1:47" ht="13.5" customHeight="1" x14ac:dyDescent="0.2">
      <c r="A12" s="15">
        <v>10</v>
      </c>
      <c r="B12" s="22" t="s">
        <v>64</v>
      </c>
      <c r="C12" s="22" t="s">
        <v>65</v>
      </c>
      <c r="D12" s="22" t="s">
        <v>38</v>
      </c>
      <c r="E12" s="23">
        <v>27531</v>
      </c>
      <c r="F12" s="22" t="s">
        <v>53</v>
      </c>
      <c r="G12" s="23">
        <v>35340</v>
      </c>
      <c r="H12" s="22" t="s">
        <v>81</v>
      </c>
      <c r="I12" s="14" t="s">
        <v>119</v>
      </c>
      <c r="J12" s="24">
        <v>23</v>
      </c>
      <c r="K12" s="35">
        <v>11.5</v>
      </c>
      <c r="L12" s="24">
        <v>1</v>
      </c>
      <c r="M12" s="38">
        <v>2</v>
      </c>
      <c r="N12" s="32">
        <v>11</v>
      </c>
      <c r="O12" s="24">
        <v>2</v>
      </c>
      <c r="P12" s="25"/>
      <c r="Q12" s="37">
        <v>35</v>
      </c>
      <c r="R12" s="24">
        <v>4</v>
      </c>
      <c r="S12" s="37">
        <v>8</v>
      </c>
      <c r="T12" s="25"/>
      <c r="U12" s="37">
        <v>0</v>
      </c>
      <c r="V12" s="24">
        <v>1</v>
      </c>
      <c r="W12" s="16">
        <v>0.5</v>
      </c>
      <c r="X12" s="35">
        <v>4</v>
      </c>
      <c r="Y12" s="25"/>
      <c r="Z12" s="16">
        <v>0.4</v>
      </c>
      <c r="AA12" s="16">
        <v>0.6</v>
      </c>
      <c r="AB12" s="25"/>
      <c r="AC12" s="25"/>
      <c r="AD12" s="16">
        <v>1</v>
      </c>
      <c r="AE12" s="37">
        <v>1</v>
      </c>
      <c r="AF12" s="16">
        <v>0.2</v>
      </c>
      <c r="AG12" s="16">
        <v>0.4</v>
      </c>
      <c r="AH12" s="16">
        <v>0.6</v>
      </c>
      <c r="AI12" s="16">
        <v>0.4</v>
      </c>
      <c r="AJ12" s="34">
        <f t="shared" si="1"/>
        <v>1.6</v>
      </c>
      <c r="AK12" s="37">
        <v>2</v>
      </c>
      <c r="AL12" s="35">
        <v>0.5</v>
      </c>
      <c r="AM12" s="35">
        <v>1.25</v>
      </c>
      <c r="AN12" s="37">
        <v>6</v>
      </c>
      <c r="AO12" s="25"/>
      <c r="AP12" s="25"/>
      <c r="AQ12" s="25"/>
      <c r="AR12" s="25"/>
      <c r="AS12" s="35">
        <v>0.5</v>
      </c>
      <c r="AT12" s="26">
        <v>1</v>
      </c>
      <c r="AU12" s="18">
        <f t="shared" si="0"/>
        <v>75.849999999999994</v>
      </c>
    </row>
    <row r="13" spans="1:47" ht="10.35" customHeight="1" x14ac:dyDescent="0.2">
      <c r="A13" s="15">
        <v>11</v>
      </c>
      <c r="B13" s="12" t="s">
        <v>66</v>
      </c>
      <c r="C13" s="12" t="s">
        <v>67</v>
      </c>
      <c r="D13" s="12" t="s">
        <v>38</v>
      </c>
      <c r="E13" s="13">
        <v>24621</v>
      </c>
      <c r="F13" s="12" t="s">
        <v>31</v>
      </c>
      <c r="G13" s="13">
        <v>34578</v>
      </c>
      <c r="H13" s="19" t="s">
        <v>89</v>
      </c>
      <c r="I13" s="12" t="s">
        <v>68</v>
      </c>
      <c r="J13" s="8">
        <v>25</v>
      </c>
      <c r="K13" s="34">
        <v>12.5</v>
      </c>
      <c r="L13" s="8">
        <v>7</v>
      </c>
      <c r="M13" s="39">
        <v>14</v>
      </c>
      <c r="N13" s="31">
        <v>13</v>
      </c>
      <c r="O13" s="25"/>
      <c r="P13" s="25"/>
      <c r="Q13" s="36">
        <v>39</v>
      </c>
      <c r="R13" s="25"/>
      <c r="S13" s="36">
        <v>0</v>
      </c>
      <c r="T13" s="25"/>
      <c r="U13" s="36">
        <v>0</v>
      </c>
      <c r="V13" s="25"/>
      <c r="W13" s="11">
        <v>0</v>
      </c>
      <c r="X13" s="34">
        <v>4</v>
      </c>
      <c r="Y13" s="25"/>
      <c r="Z13" s="11">
        <v>0.4</v>
      </c>
      <c r="AA13" s="25"/>
      <c r="AB13" s="25"/>
      <c r="AC13" s="11">
        <v>0.6</v>
      </c>
      <c r="AD13" s="11">
        <v>1</v>
      </c>
      <c r="AE13" s="36">
        <v>1</v>
      </c>
      <c r="AF13" s="11">
        <v>0.1</v>
      </c>
      <c r="AG13" s="11">
        <v>0.2</v>
      </c>
      <c r="AH13" s="11">
        <v>0.3</v>
      </c>
      <c r="AI13" s="11">
        <v>0.4</v>
      </c>
      <c r="AJ13" s="34">
        <f t="shared" si="1"/>
        <v>1</v>
      </c>
      <c r="AK13" s="34">
        <v>1.3</v>
      </c>
      <c r="AL13" s="40"/>
      <c r="AM13" s="40"/>
      <c r="AN13" s="40"/>
      <c r="AO13" s="25"/>
      <c r="AP13" s="25"/>
      <c r="AQ13" s="25"/>
      <c r="AR13" s="25"/>
      <c r="AS13" s="25"/>
      <c r="AT13" s="20">
        <v>2</v>
      </c>
      <c r="AU13" s="18">
        <f t="shared" si="0"/>
        <v>75.8</v>
      </c>
    </row>
    <row r="14" spans="1:47" ht="13.5" customHeight="1" x14ac:dyDescent="0.2">
      <c r="A14" s="15">
        <v>12</v>
      </c>
      <c r="B14" s="22" t="s">
        <v>69</v>
      </c>
      <c r="C14" s="14" t="s">
        <v>114</v>
      </c>
      <c r="D14" s="14" t="s">
        <v>115</v>
      </c>
      <c r="E14" s="23">
        <v>22144</v>
      </c>
      <c r="F14" s="22" t="s">
        <v>31</v>
      </c>
      <c r="G14" s="23">
        <v>34578</v>
      </c>
      <c r="H14" s="22" t="s">
        <v>32</v>
      </c>
      <c r="I14" s="14" t="s">
        <v>121</v>
      </c>
      <c r="J14" s="24">
        <v>25</v>
      </c>
      <c r="K14" s="35">
        <v>12.5</v>
      </c>
      <c r="L14" s="24">
        <v>4</v>
      </c>
      <c r="M14" s="38">
        <v>8</v>
      </c>
      <c r="N14" s="32">
        <v>11</v>
      </c>
      <c r="O14" s="24">
        <v>2</v>
      </c>
      <c r="P14" s="25"/>
      <c r="Q14" s="37">
        <v>35</v>
      </c>
      <c r="R14" s="25"/>
      <c r="S14" s="37">
        <v>0</v>
      </c>
      <c r="T14" s="24">
        <v>1</v>
      </c>
      <c r="U14" s="37">
        <v>1</v>
      </c>
      <c r="V14" s="24">
        <v>1</v>
      </c>
      <c r="W14" s="16">
        <v>0.5</v>
      </c>
      <c r="X14" s="35">
        <v>4</v>
      </c>
      <c r="Y14" s="25"/>
      <c r="Z14" s="25"/>
      <c r="AA14" s="25"/>
      <c r="AB14" s="25"/>
      <c r="AC14" s="25"/>
      <c r="AD14" s="16">
        <v>0</v>
      </c>
      <c r="AE14" s="37">
        <v>1</v>
      </c>
      <c r="AF14" s="16">
        <v>0.2</v>
      </c>
      <c r="AG14" s="16">
        <v>0.4</v>
      </c>
      <c r="AH14" s="16">
        <v>0.6</v>
      </c>
      <c r="AI14" s="16">
        <v>0.4</v>
      </c>
      <c r="AJ14" s="34">
        <f t="shared" si="1"/>
        <v>1.6</v>
      </c>
      <c r="AK14" s="40"/>
      <c r="AL14" s="40"/>
      <c r="AM14" s="40"/>
      <c r="AN14" s="40"/>
      <c r="AO14" s="25"/>
      <c r="AP14" s="25"/>
      <c r="AQ14" s="36">
        <v>4</v>
      </c>
      <c r="AR14" s="25"/>
      <c r="AS14" s="25"/>
      <c r="AT14" s="26">
        <v>1</v>
      </c>
      <c r="AU14" s="18">
        <f t="shared" si="0"/>
        <v>68.599999999999994</v>
      </c>
    </row>
    <row r="15" spans="1:47" ht="6.75" customHeight="1" x14ac:dyDescent="0.2">
      <c r="A15" s="15">
        <v>13</v>
      </c>
      <c r="B15" s="12" t="s">
        <v>70</v>
      </c>
      <c r="C15" s="19" t="s">
        <v>113</v>
      </c>
      <c r="D15" s="12" t="s">
        <v>38</v>
      </c>
      <c r="E15" s="13">
        <v>25762</v>
      </c>
      <c r="F15" s="12" t="s">
        <v>50</v>
      </c>
      <c r="G15" s="13">
        <v>33482</v>
      </c>
      <c r="H15" s="19" t="s">
        <v>89</v>
      </c>
      <c r="I15" s="12" t="s">
        <v>71</v>
      </c>
      <c r="J15" s="8">
        <v>28</v>
      </c>
      <c r="K15" s="34">
        <v>14</v>
      </c>
      <c r="L15" s="8">
        <v>1</v>
      </c>
      <c r="M15" s="39">
        <v>2</v>
      </c>
      <c r="N15" s="31">
        <v>14</v>
      </c>
      <c r="O15" s="9"/>
      <c r="P15" s="9"/>
      <c r="Q15" s="36">
        <v>42</v>
      </c>
      <c r="R15" s="9"/>
      <c r="S15" s="36">
        <v>0</v>
      </c>
      <c r="T15" s="9"/>
      <c r="U15" s="36">
        <v>0</v>
      </c>
      <c r="V15" s="9"/>
      <c r="W15" s="11">
        <v>0</v>
      </c>
      <c r="X15" s="34">
        <v>4</v>
      </c>
      <c r="Y15" s="9"/>
      <c r="Z15" s="11">
        <v>0.4</v>
      </c>
      <c r="AA15" s="11">
        <v>0.6</v>
      </c>
      <c r="AB15" s="9"/>
      <c r="AC15" s="9"/>
      <c r="AD15" s="11">
        <v>1</v>
      </c>
      <c r="AE15" s="36">
        <v>1</v>
      </c>
      <c r="AF15" s="11">
        <v>0.2</v>
      </c>
      <c r="AG15" s="11">
        <v>0.4</v>
      </c>
      <c r="AH15" s="11">
        <v>0.6</v>
      </c>
      <c r="AI15" s="11">
        <v>0.4</v>
      </c>
      <c r="AJ15" s="34">
        <f t="shared" si="1"/>
        <v>1.6</v>
      </c>
      <c r="AK15" s="41"/>
      <c r="AL15" s="41"/>
      <c r="AM15" s="41"/>
      <c r="AN15" s="41"/>
      <c r="AO15" s="9"/>
      <c r="AP15" s="9"/>
      <c r="AQ15" s="9"/>
      <c r="AR15" s="9"/>
      <c r="AS15" s="9"/>
      <c r="AT15" s="20">
        <v>1</v>
      </c>
      <c r="AU15" s="18">
        <f t="shared" si="0"/>
        <v>66.599999999999994</v>
      </c>
    </row>
    <row r="16" spans="1:47" ht="6.75" customHeight="1" x14ac:dyDescent="0.2">
      <c r="A16" s="15">
        <v>14</v>
      </c>
      <c r="B16" s="12" t="s">
        <v>72</v>
      </c>
      <c r="C16" s="19" t="s">
        <v>112</v>
      </c>
      <c r="D16" s="12" t="s">
        <v>73</v>
      </c>
      <c r="E16" s="13">
        <v>23477</v>
      </c>
      <c r="F16" s="12" t="s">
        <v>31</v>
      </c>
      <c r="G16" s="13">
        <v>35674</v>
      </c>
      <c r="H16" s="19" t="s">
        <v>89</v>
      </c>
      <c r="I16" s="12" t="s">
        <v>74</v>
      </c>
      <c r="J16" s="8">
        <v>22</v>
      </c>
      <c r="K16" s="34">
        <v>11</v>
      </c>
      <c r="L16" s="9"/>
      <c r="M16" s="39">
        <v>0</v>
      </c>
      <c r="N16" s="31">
        <v>11</v>
      </c>
      <c r="O16" s="9"/>
      <c r="P16" s="9"/>
      <c r="Q16" s="36">
        <v>33</v>
      </c>
      <c r="R16" s="9"/>
      <c r="S16" s="36">
        <v>0</v>
      </c>
      <c r="T16" s="9"/>
      <c r="U16" s="36">
        <v>0</v>
      </c>
      <c r="V16" s="8">
        <v>8</v>
      </c>
      <c r="W16" s="11">
        <v>4</v>
      </c>
      <c r="X16" s="34">
        <v>4</v>
      </c>
      <c r="Y16" s="9"/>
      <c r="Z16" s="9"/>
      <c r="AA16" s="9"/>
      <c r="AB16" s="9"/>
      <c r="AC16" s="9"/>
      <c r="AD16" s="11">
        <v>0</v>
      </c>
      <c r="AE16" s="36">
        <v>1</v>
      </c>
      <c r="AF16" s="11">
        <v>0.2</v>
      </c>
      <c r="AG16" s="11">
        <v>0.4</v>
      </c>
      <c r="AH16" s="11">
        <v>0.6</v>
      </c>
      <c r="AI16" s="11">
        <v>0.4</v>
      </c>
      <c r="AJ16" s="34">
        <f t="shared" si="1"/>
        <v>1.6</v>
      </c>
      <c r="AK16" s="41"/>
      <c r="AL16" s="34">
        <v>0.5</v>
      </c>
      <c r="AM16" s="41"/>
      <c r="AN16" s="36">
        <v>6</v>
      </c>
      <c r="AO16" s="9"/>
      <c r="AP16" s="9"/>
      <c r="AQ16" s="9"/>
      <c r="AR16" s="9"/>
      <c r="AS16" s="9"/>
      <c r="AT16" s="20">
        <v>2</v>
      </c>
      <c r="AU16" s="18">
        <f t="shared" si="0"/>
        <v>63.1</v>
      </c>
    </row>
    <row r="17" spans="1:47" ht="6.75" customHeight="1" x14ac:dyDescent="0.2">
      <c r="A17" s="15">
        <v>15</v>
      </c>
      <c r="B17" s="12" t="s">
        <v>75</v>
      </c>
      <c r="C17" s="12" t="s">
        <v>37</v>
      </c>
      <c r="D17" s="12" t="s">
        <v>38</v>
      </c>
      <c r="E17" s="13">
        <v>25732</v>
      </c>
      <c r="F17" s="12" t="s">
        <v>50</v>
      </c>
      <c r="G17" s="13">
        <v>38596</v>
      </c>
      <c r="H17" s="19" t="s">
        <v>89</v>
      </c>
      <c r="I17" s="12" t="s">
        <v>36</v>
      </c>
      <c r="J17" s="8">
        <v>14</v>
      </c>
      <c r="K17" s="34">
        <v>7</v>
      </c>
      <c r="L17" s="9"/>
      <c r="M17" s="39">
        <v>0</v>
      </c>
      <c r="N17" s="31">
        <v>9</v>
      </c>
      <c r="O17" s="9"/>
      <c r="P17" s="9"/>
      <c r="Q17" s="36">
        <v>27</v>
      </c>
      <c r="R17" s="9"/>
      <c r="S17" s="36">
        <v>0</v>
      </c>
      <c r="T17" s="9"/>
      <c r="U17" s="36">
        <v>0</v>
      </c>
      <c r="V17" s="8">
        <v>2</v>
      </c>
      <c r="W17" s="11">
        <v>1</v>
      </c>
      <c r="X17" s="34">
        <v>4</v>
      </c>
      <c r="Y17" s="9"/>
      <c r="Z17" s="11">
        <v>0.4</v>
      </c>
      <c r="AA17" s="11">
        <v>0.6</v>
      </c>
      <c r="AB17" s="11">
        <v>0.8</v>
      </c>
      <c r="AC17" s="11">
        <v>0.6</v>
      </c>
      <c r="AD17" s="11">
        <v>2.4</v>
      </c>
      <c r="AE17" s="41"/>
      <c r="AF17" s="11">
        <v>0.2</v>
      </c>
      <c r="AG17" s="11">
        <v>0.4</v>
      </c>
      <c r="AH17" s="11">
        <v>0.6</v>
      </c>
      <c r="AI17" s="11">
        <v>0.4</v>
      </c>
      <c r="AJ17" s="34">
        <f t="shared" si="1"/>
        <v>1.6</v>
      </c>
      <c r="AK17" s="41"/>
      <c r="AL17" s="34">
        <v>2</v>
      </c>
      <c r="AM17" s="41"/>
      <c r="AN17" s="36">
        <v>6</v>
      </c>
      <c r="AO17" s="9"/>
      <c r="AP17" s="9"/>
      <c r="AQ17" s="9"/>
      <c r="AR17" s="9"/>
      <c r="AS17" s="9"/>
      <c r="AT17" s="20">
        <v>1</v>
      </c>
      <c r="AU17" s="18">
        <f t="shared" si="0"/>
        <v>52</v>
      </c>
    </row>
    <row r="18" spans="1:47" ht="8.4499999999999993" customHeight="1" x14ac:dyDescent="0.2">
      <c r="A18" s="15">
        <v>16</v>
      </c>
      <c r="B18" s="12" t="s">
        <v>76</v>
      </c>
      <c r="C18" s="12" t="s">
        <v>77</v>
      </c>
      <c r="D18" s="12" t="s">
        <v>38</v>
      </c>
      <c r="E18" s="13">
        <v>23503</v>
      </c>
      <c r="F18" s="12" t="s">
        <v>31</v>
      </c>
      <c r="G18" s="13">
        <v>32021</v>
      </c>
      <c r="H18" s="12" t="s">
        <v>54</v>
      </c>
      <c r="I18" s="12" t="s">
        <v>98</v>
      </c>
      <c r="J18" s="8">
        <v>32</v>
      </c>
      <c r="K18" s="34">
        <v>16</v>
      </c>
      <c r="L18" s="8">
        <v>3</v>
      </c>
      <c r="M18" s="39">
        <v>6</v>
      </c>
      <c r="N18" s="31">
        <v>3</v>
      </c>
      <c r="O18" s="9"/>
      <c r="P18" s="9"/>
      <c r="Q18" s="36">
        <v>9</v>
      </c>
      <c r="R18" s="8">
        <v>1</v>
      </c>
      <c r="S18" s="36">
        <v>2</v>
      </c>
      <c r="T18" s="8">
        <v>1</v>
      </c>
      <c r="U18" s="36">
        <v>1</v>
      </c>
      <c r="V18" s="9"/>
      <c r="W18" s="11">
        <v>0</v>
      </c>
      <c r="X18" s="35">
        <v>4</v>
      </c>
      <c r="Y18" s="9"/>
      <c r="Z18" s="11">
        <v>0.4</v>
      </c>
      <c r="AA18" s="11">
        <v>0.6</v>
      </c>
      <c r="AB18" s="9"/>
      <c r="AC18" s="11">
        <v>0.6</v>
      </c>
      <c r="AD18" s="11">
        <v>1.6</v>
      </c>
      <c r="AE18" s="36">
        <v>1</v>
      </c>
      <c r="AF18" s="11">
        <v>0.2</v>
      </c>
      <c r="AG18" s="11">
        <v>0.4</v>
      </c>
      <c r="AH18" s="11">
        <v>0.6</v>
      </c>
      <c r="AI18" s="11">
        <v>0.4</v>
      </c>
      <c r="AJ18" s="34">
        <f t="shared" si="1"/>
        <v>1.6</v>
      </c>
      <c r="AK18" s="41"/>
      <c r="AL18" s="34">
        <v>0.5</v>
      </c>
      <c r="AM18" s="41"/>
      <c r="AN18" s="41"/>
      <c r="AO18" s="9"/>
      <c r="AP18" s="9"/>
      <c r="AQ18" s="9"/>
      <c r="AR18" s="9"/>
      <c r="AS18" s="9"/>
      <c r="AT18" s="20">
        <v>2</v>
      </c>
      <c r="AU18" s="18">
        <f t="shared" si="0"/>
        <v>44.7</v>
      </c>
    </row>
    <row r="19" spans="1:47" ht="8.4499999999999993" customHeight="1" x14ac:dyDescent="0.2">
      <c r="A19" s="15">
        <v>17</v>
      </c>
      <c r="B19" s="22" t="s">
        <v>78</v>
      </c>
      <c r="C19" s="22" t="s">
        <v>79</v>
      </c>
      <c r="D19" s="22" t="s">
        <v>38</v>
      </c>
      <c r="E19" s="23">
        <v>26493</v>
      </c>
      <c r="F19" s="22" t="s">
        <v>50</v>
      </c>
      <c r="G19" s="23">
        <v>36404</v>
      </c>
      <c r="H19" s="14" t="s">
        <v>89</v>
      </c>
      <c r="I19" s="22" t="s">
        <v>80</v>
      </c>
      <c r="J19" s="24">
        <v>20</v>
      </c>
      <c r="K19" s="35">
        <v>10</v>
      </c>
      <c r="L19" s="24">
        <v>1</v>
      </c>
      <c r="M19" s="38">
        <v>2</v>
      </c>
      <c r="N19" s="32">
        <v>5</v>
      </c>
      <c r="O19" s="24">
        <v>2</v>
      </c>
      <c r="P19" s="25"/>
      <c r="Q19" s="37">
        <v>17</v>
      </c>
      <c r="R19" s="25"/>
      <c r="S19" s="37">
        <v>0</v>
      </c>
      <c r="T19" s="25"/>
      <c r="U19" s="37">
        <v>0</v>
      </c>
      <c r="V19" s="24">
        <v>10</v>
      </c>
      <c r="W19" s="16">
        <v>5</v>
      </c>
      <c r="X19" s="35">
        <v>4</v>
      </c>
      <c r="Y19" s="25"/>
      <c r="Z19" s="16">
        <v>0.4</v>
      </c>
      <c r="AA19" s="16">
        <v>0.6</v>
      </c>
      <c r="AB19" s="25"/>
      <c r="AC19" s="25"/>
      <c r="AD19" s="16">
        <v>1</v>
      </c>
      <c r="AE19" s="37">
        <v>1</v>
      </c>
      <c r="AF19" s="16">
        <v>0.2</v>
      </c>
      <c r="AG19" s="16">
        <v>0.4</v>
      </c>
      <c r="AH19" s="16">
        <v>0.6</v>
      </c>
      <c r="AI19" s="16">
        <v>0.4</v>
      </c>
      <c r="AJ19" s="34">
        <f t="shared" si="1"/>
        <v>1.6</v>
      </c>
      <c r="AK19" s="40"/>
      <c r="AL19" s="35">
        <v>0.25</v>
      </c>
      <c r="AM19" s="40"/>
      <c r="AN19" s="40"/>
      <c r="AO19" s="25"/>
      <c r="AP19" s="25"/>
      <c r="AQ19" s="25"/>
      <c r="AR19" s="25"/>
      <c r="AS19" s="25"/>
      <c r="AT19" s="20">
        <v>0</v>
      </c>
      <c r="AU19" s="18">
        <f t="shared" si="0"/>
        <v>41.85</v>
      </c>
    </row>
    <row r="20" spans="1:47" ht="13.5" x14ac:dyDescent="0.2">
      <c r="A20" s="15">
        <v>18</v>
      </c>
      <c r="B20" s="12" t="s">
        <v>82</v>
      </c>
      <c r="C20" s="12" t="s">
        <v>83</v>
      </c>
      <c r="D20" s="14" t="s">
        <v>95</v>
      </c>
      <c r="E20" s="13">
        <v>27514</v>
      </c>
      <c r="F20" s="22" t="s">
        <v>50</v>
      </c>
      <c r="G20" s="23">
        <v>36039</v>
      </c>
      <c r="H20" s="14" t="s">
        <v>89</v>
      </c>
      <c r="I20" s="12" t="s">
        <v>97</v>
      </c>
      <c r="J20" s="8">
        <v>21</v>
      </c>
      <c r="K20" s="34">
        <v>10.5</v>
      </c>
      <c r="L20" s="9"/>
      <c r="M20" s="39"/>
      <c r="N20" s="33">
        <v>3</v>
      </c>
      <c r="O20" s="9"/>
      <c r="P20" s="9"/>
      <c r="Q20" s="36">
        <v>9</v>
      </c>
      <c r="R20" s="9"/>
      <c r="S20" s="9"/>
      <c r="T20" s="8"/>
      <c r="U20" s="36"/>
      <c r="V20" s="8"/>
      <c r="W20" s="11"/>
      <c r="X20" s="35">
        <v>4</v>
      </c>
      <c r="Y20" s="9"/>
      <c r="Z20" s="16">
        <v>0.2</v>
      </c>
      <c r="AA20" s="16">
        <v>0.3</v>
      </c>
      <c r="AB20" s="9"/>
      <c r="AC20" s="9"/>
      <c r="AD20" s="11">
        <v>0.5</v>
      </c>
      <c r="AE20" s="36">
        <v>0</v>
      </c>
      <c r="AF20" s="11">
        <v>0.1</v>
      </c>
      <c r="AG20" s="11">
        <v>0.4</v>
      </c>
      <c r="AH20" s="11"/>
      <c r="AI20" s="11"/>
      <c r="AJ20" s="34">
        <f t="shared" si="1"/>
        <v>0.5</v>
      </c>
      <c r="AK20" s="42"/>
      <c r="AL20" s="42"/>
      <c r="AM20" s="42"/>
      <c r="AN20" s="42">
        <v>6</v>
      </c>
      <c r="AO20" s="10"/>
      <c r="AP20" s="9"/>
      <c r="AQ20" s="9"/>
      <c r="AR20" s="9"/>
      <c r="AS20" s="9"/>
      <c r="AT20" s="20">
        <v>0</v>
      </c>
      <c r="AU20" s="18">
        <f t="shared" si="0"/>
        <v>30.5</v>
      </c>
    </row>
    <row r="21" spans="1:47" ht="13.5" x14ac:dyDescent="0.2">
      <c r="A21" s="15">
        <v>19</v>
      </c>
      <c r="B21" s="12" t="s">
        <v>84</v>
      </c>
      <c r="C21" s="12" t="s">
        <v>85</v>
      </c>
      <c r="D21" s="22" t="s">
        <v>38</v>
      </c>
      <c r="E21" s="13" t="s">
        <v>93</v>
      </c>
      <c r="F21" s="12" t="s">
        <v>94</v>
      </c>
      <c r="G21" s="13">
        <v>41883</v>
      </c>
      <c r="H21" s="14" t="s">
        <v>89</v>
      </c>
      <c r="I21" s="12" t="s">
        <v>123</v>
      </c>
      <c r="J21" s="8">
        <v>5</v>
      </c>
      <c r="K21" s="34">
        <v>2.5</v>
      </c>
      <c r="L21" s="9"/>
      <c r="M21" s="39"/>
      <c r="N21" s="33">
        <v>3</v>
      </c>
      <c r="O21" s="9"/>
      <c r="P21" s="9"/>
      <c r="Q21" s="36">
        <v>9</v>
      </c>
      <c r="R21" s="9"/>
      <c r="S21" s="8"/>
      <c r="T21" s="9"/>
      <c r="U21" s="36"/>
      <c r="V21" s="8"/>
      <c r="W21" s="11"/>
      <c r="X21" s="34">
        <v>4</v>
      </c>
      <c r="Y21" s="9"/>
      <c r="Z21" s="9"/>
      <c r="AA21" s="9"/>
      <c r="AB21" s="9"/>
      <c r="AC21" s="9"/>
      <c r="AD21" s="11">
        <v>0</v>
      </c>
      <c r="AE21" s="36">
        <v>0</v>
      </c>
      <c r="AF21" s="9"/>
      <c r="AG21" s="11"/>
      <c r="AH21" s="9"/>
      <c r="AI21" s="11"/>
      <c r="AJ21" s="34">
        <v>0</v>
      </c>
      <c r="AK21" s="42">
        <v>4</v>
      </c>
      <c r="AL21" s="42">
        <v>3</v>
      </c>
      <c r="AM21" s="42"/>
      <c r="AN21" s="36"/>
      <c r="AO21" s="42">
        <v>6</v>
      </c>
      <c r="AP21" s="9"/>
      <c r="AQ21" s="9"/>
      <c r="AR21" s="9"/>
      <c r="AS21" s="9"/>
      <c r="AT21" s="20">
        <v>0</v>
      </c>
      <c r="AU21" s="18">
        <f t="shared" si="0"/>
        <v>28.5</v>
      </c>
    </row>
    <row r="22" spans="1:47" ht="13.5" x14ac:dyDescent="0.2">
      <c r="A22" s="15">
        <v>20</v>
      </c>
      <c r="B22" s="12" t="s">
        <v>86</v>
      </c>
      <c r="C22" s="12" t="s">
        <v>87</v>
      </c>
      <c r="D22" s="12" t="s">
        <v>90</v>
      </c>
      <c r="E22" s="13" t="s">
        <v>91</v>
      </c>
      <c r="F22" s="12" t="s">
        <v>96</v>
      </c>
      <c r="G22" s="13">
        <v>41883</v>
      </c>
      <c r="H22" s="14" t="s">
        <v>89</v>
      </c>
      <c r="I22" s="12" t="s">
        <v>124</v>
      </c>
      <c r="J22" s="8">
        <v>5</v>
      </c>
      <c r="K22" s="34">
        <v>2.5</v>
      </c>
      <c r="L22" s="9"/>
      <c r="M22" s="39"/>
      <c r="N22" s="33">
        <v>2</v>
      </c>
      <c r="O22" s="9"/>
      <c r="P22" s="9"/>
      <c r="Q22" s="36">
        <v>6</v>
      </c>
      <c r="R22" s="9"/>
      <c r="S22" s="8"/>
      <c r="T22" s="8"/>
      <c r="U22" s="36"/>
      <c r="V22" s="9"/>
      <c r="W22" s="11"/>
      <c r="X22" s="34">
        <v>4</v>
      </c>
      <c r="Y22" s="9"/>
      <c r="Z22" s="16">
        <v>0.4</v>
      </c>
      <c r="AA22" s="9"/>
      <c r="AB22" s="11">
        <v>0.8</v>
      </c>
      <c r="AC22" s="11">
        <v>0.6</v>
      </c>
      <c r="AD22" s="11">
        <v>1.8</v>
      </c>
      <c r="AE22" s="36">
        <v>0</v>
      </c>
      <c r="AF22" s="11"/>
      <c r="AG22" s="11"/>
      <c r="AH22" s="11"/>
      <c r="AI22" s="11"/>
      <c r="AJ22" s="34">
        <v>0</v>
      </c>
      <c r="AK22" s="42">
        <v>1</v>
      </c>
      <c r="AL22" s="42">
        <v>1</v>
      </c>
      <c r="AM22" s="42">
        <v>2</v>
      </c>
      <c r="AN22" s="42"/>
      <c r="AO22" s="42">
        <v>6</v>
      </c>
      <c r="AP22" s="9"/>
      <c r="AQ22" s="9"/>
      <c r="AR22" s="9"/>
      <c r="AS22" s="9"/>
      <c r="AT22" s="20">
        <v>0</v>
      </c>
      <c r="AU22" s="18">
        <f t="shared" ref="AU22" si="2">SUM(K22,M22,Q22,S22,U22,W22,X22,AD22,AE22,AJ22,AK22,AL22,AM22,AN22,AV22,AO22,AP22,AQ22,AR22,AS22,AT22)</f>
        <v>24.3</v>
      </c>
    </row>
    <row r="23" spans="1:47" x14ac:dyDescent="0.15">
      <c r="A23" s="15">
        <v>21</v>
      </c>
      <c r="B23" s="28" t="s">
        <v>105</v>
      </c>
      <c r="C23" s="29" t="s">
        <v>106</v>
      </c>
      <c r="D23" s="14" t="s">
        <v>116</v>
      </c>
      <c r="E23" s="23">
        <v>28422</v>
      </c>
      <c r="F23" s="14" t="s">
        <v>107</v>
      </c>
      <c r="G23" s="23">
        <v>39326</v>
      </c>
      <c r="H23" s="14" t="s">
        <v>89</v>
      </c>
      <c r="I23" s="14" t="s">
        <v>108</v>
      </c>
      <c r="J23" s="24">
        <v>12</v>
      </c>
      <c r="K23" s="35">
        <v>6</v>
      </c>
      <c r="L23" s="24"/>
      <c r="M23" s="38"/>
      <c r="N23" s="32">
        <v>1</v>
      </c>
      <c r="O23" s="24"/>
      <c r="P23" s="25"/>
      <c r="Q23" s="37">
        <v>3</v>
      </c>
      <c r="R23" s="25"/>
      <c r="S23" s="24"/>
      <c r="T23" s="25"/>
      <c r="U23" s="37"/>
      <c r="V23" s="25"/>
      <c r="W23" s="16"/>
      <c r="X23" s="35">
        <v>4</v>
      </c>
      <c r="Y23" s="11"/>
      <c r="Z23" s="11">
        <v>0.2</v>
      </c>
      <c r="AA23" s="11"/>
      <c r="AB23" s="11"/>
      <c r="AC23" s="11"/>
      <c r="AD23" s="11">
        <v>0.2</v>
      </c>
      <c r="AE23" s="36">
        <v>0</v>
      </c>
      <c r="AF23" s="11"/>
      <c r="AG23" s="16">
        <v>0.4</v>
      </c>
      <c r="AH23" s="16"/>
      <c r="AI23" s="25"/>
      <c r="AJ23" s="34">
        <v>0.4</v>
      </c>
      <c r="AK23" s="34">
        <v>1</v>
      </c>
      <c r="AL23" s="34">
        <v>0.25</v>
      </c>
      <c r="AM23" s="34">
        <v>0.75</v>
      </c>
      <c r="AN23" s="34"/>
      <c r="AO23" s="42">
        <v>6</v>
      </c>
      <c r="AP23" s="11"/>
      <c r="AQ23" s="11"/>
      <c r="AR23" s="11"/>
      <c r="AS23" s="34"/>
      <c r="AT23" s="36">
        <v>1</v>
      </c>
      <c r="AU23" s="18">
        <f>SUM(K23,Q23,S23,U23,X23,AD23,AJ23,AK23,AL23,AM23,AN23,AO23,AP23,AQ23,AR23,AS23,AT23,)</f>
        <v>22.6</v>
      </c>
    </row>
    <row r="24" spans="1:47" ht="13.5" x14ac:dyDescent="0.2">
      <c r="A24" s="15">
        <v>22</v>
      </c>
      <c r="B24" s="14" t="s">
        <v>101</v>
      </c>
      <c r="C24" s="14" t="s">
        <v>102</v>
      </c>
      <c r="D24" s="14" t="s">
        <v>90</v>
      </c>
      <c r="E24" s="23">
        <v>23586</v>
      </c>
      <c r="F24" s="14" t="s">
        <v>103</v>
      </c>
      <c r="G24" s="23">
        <v>36039</v>
      </c>
      <c r="H24" s="28" t="s">
        <v>111</v>
      </c>
      <c r="I24" s="14" t="s">
        <v>104</v>
      </c>
      <c r="J24" s="24">
        <v>21</v>
      </c>
      <c r="K24" s="35">
        <v>10.5</v>
      </c>
      <c r="L24" s="24"/>
      <c r="M24" s="38"/>
      <c r="N24" s="32">
        <v>1</v>
      </c>
      <c r="O24" s="25"/>
      <c r="P24" s="25"/>
      <c r="Q24" s="37">
        <v>3</v>
      </c>
      <c r="R24" s="25"/>
      <c r="S24" s="24"/>
      <c r="T24" s="25"/>
      <c r="U24" s="37"/>
      <c r="V24" s="25"/>
      <c r="W24" s="16"/>
      <c r="X24" s="35">
        <v>4</v>
      </c>
      <c r="Y24" s="11"/>
      <c r="Z24" s="11"/>
      <c r="AA24" s="11"/>
      <c r="AB24" s="11"/>
      <c r="AC24" s="11"/>
      <c r="AD24" s="11">
        <v>0</v>
      </c>
      <c r="AE24" s="36">
        <v>0</v>
      </c>
      <c r="AF24" s="11"/>
      <c r="AG24" s="16"/>
      <c r="AH24" s="16">
        <v>0.3</v>
      </c>
      <c r="AI24" s="16"/>
      <c r="AJ24" s="34">
        <v>0.3</v>
      </c>
      <c r="AK24" s="34"/>
      <c r="AL24" s="34"/>
      <c r="AM24" s="34"/>
      <c r="AN24" s="34"/>
      <c r="AO24" s="11"/>
      <c r="AP24" s="11"/>
      <c r="AQ24" s="11"/>
      <c r="AR24" s="11"/>
      <c r="AS24" s="11"/>
      <c r="AT24" s="8">
        <v>0</v>
      </c>
      <c r="AU24" s="18">
        <f>SUM(K24,Q24,S24,U24,X24,AD24,AJ24,AK24,AL24,AM24,AN24,AO24,AP24,AQ24,AR24,AS24,AT24,)</f>
        <v>17.8</v>
      </c>
    </row>
  </sheetData>
  <mergeCells count="2">
    <mergeCell ref="Z2:AC2"/>
    <mergeCell ref="AF2:AI2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Graduatoria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Cartel1</dc:title>
  <dc:creator>MI07797</dc:creator>
  <cp:keywords>()</cp:keywords>
  <cp:lastModifiedBy>Administrator</cp:lastModifiedBy>
  <cp:lastPrinted>2019-07-24T11:31:33Z</cp:lastPrinted>
  <dcterms:created xsi:type="dcterms:W3CDTF">2018-06-12T07:07:53Z</dcterms:created>
  <dcterms:modified xsi:type="dcterms:W3CDTF">2019-07-31T10:46:53Z</dcterms:modified>
</cp:coreProperties>
</file>